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<sst xmlns="http://schemas.openxmlformats.org/spreadsheetml/2006/main" count="584" uniqueCount="302">
  <si>
    <t>KRYCÍ LIST ROZPOČTU</t>
  </si>
  <si>
    <t>Názov stavby</t>
  </si>
  <si>
    <t>Bytový dom  Rajec</t>
  </si>
  <si>
    <t>JKSO</t>
  </si>
  <si>
    <t xml:space="preserve"> </t>
  </si>
  <si>
    <t>Kód stavby</t>
  </si>
  <si>
    <t>13017</t>
  </si>
  <si>
    <t>Názov objektu</t>
  </si>
  <si>
    <t>Bytový dom  Rajec - Výmena rozvodov studenej vody</t>
  </si>
  <si>
    <t>EČO</t>
  </si>
  <si>
    <t>Kód objektu</t>
  </si>
  <si>
    <t>Názov časti</t>
  </si>
  <si>
    <t>Miesto</t>
  </si>
  <si>
    <t>Rajec</t>
  </si>
  <si>
    <t>Kód časti</t>
  </si>
  <si>
    <t>Názov podčasti</t>
  </si>
  <si>
    <t>Kód podčasti</t>
  </si>
  <si>
    <t>IČO</t>
  </si>
  <si>
    <t>DIČ</t>
  </si>
  <si>
    <t>Objednávateľ</t>
  </si>
  <si>
    <t>Mesto  Rajec</t>
  </si>
  <si>
    <t>Projektant</t>
  </si>
  <si>
    <t>Július Leštach</t>
  </si>
  <si>
    <t>17786941</t>
  </si>
  <si>
    <t>Zhotoviteľ</t>
  </si>
  <si>
    <t>Rozpočet číslo</t>
  </si>
  <si>
    <t>Spracoval</t>
  </si>
  <si>
    <t>Dňa</t>
  </si>
  <si>
    <t>J. Leštach</t>
  </si>
  <si>
    <t>06.08.2013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</si>
  <si>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</si>
  <si>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</si>
  <si>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</si>
  <si>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</si>
  <si>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</si>
  <si>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</si>
  <si>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</si>
  <si>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</si>
  <si>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</si>
  <si>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</si>
  <si>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</si>
  <si>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</si>
  <si>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</si>
  <si>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</si>
  <si>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</si>
  <si>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</si>
  <si>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</si>
  <si>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</si>
  <si>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</si>
  <si>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</si>
  <si>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</si>
  <si>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</si>
  <si>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</si>
  <si>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</si>
  <si>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</si>
  <si>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</si>
  <si>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</si>
  <si>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</si>
  <si>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</si>
  <si>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</si>
  <si>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</si>
  <si>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</si>
  <si>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</si>
  <si>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</si>
  <si>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</si>
  <si>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</si>
  <si>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</si>
  <si>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</si>
  <si>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</si>
  <si>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</si>
  <si>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</si>
  <si>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</si>
  <si>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</si>
  <si>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</si>
  <si>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</si>
  <si>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</si>
  <si>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</si>
  <si>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</si>
  <si>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</si>
  <si>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</si>
  <si>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</si>
  <si>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</si>
  <si>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</si>
  <si>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</si>
  <si>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</si>
  <si>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</si>
  <si>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</si>
  <si>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</si>
  <si>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</si>
  <si>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</si>
  <si>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</si>
  <si>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</si>
  <si>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</si>
  <si>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</si>
  <si>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</si>
  <si>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</si>
  <si>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</si>
  <si>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</si>
  <si>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</si>
  <si>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</si>
  <si>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</si>
  <si>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</si>
  <si>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</si>
  <si>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</si>
  <si>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</si>
  <si>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</si>
  <si>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</si>
  <si>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</si>
  <si>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</si>
  <si>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HSV</t>
  </si>
  <si>
    <t>0</t>
  </si>
  <si>
    <t>3</t>
  </si>
  <si>
    <t>Zvislé a kompletné konštrukcie</t>
  </si>
  <si>
    <t>1</t>
  </si>
  <si>
    <t>K</t>
  </si>
  <si>
    <t>011</t>
  </si>
  <si>
    <t>311101211</t>
  </si>
  <si>
    <t>Prestupy v múroch z betónu a železobetónu vložkami s vonkajšou prierezovou plochou do 0, 02 m2</t>
  </si>
  <si>
    <t>m</t>
  </si>
  <si>
    <t>2</t>
  </si>
  <si>
    <t>99</t>
  </si>
  <si>
    <t>Presun hmôt HSV</t>
  </si>
  <si>
    <t>998012023</t>
  </si>
  <si>
    <t>Presun hmôt pre budovy JKSO 801, 803,812,zvislá konštr.monolit.betónová výšky do 24 m</t>
  </si>
  <si>
    <t>t</t>
  </si>
  <si>
    <t>Práce a dodávky PSV</t>
  </si>
  <si>
    <t>713</t>
  </si>
  <si>
    <t>Izolácie tepelné</t>
  </si>
  <si>
    <t>713482302</t>
  </si>
  <si>
    <t>Montaž trubíc MIRELON hr.6 mm, vnút.priemer 22 mm</t>
  </si>
  <si>
    <t>4</t>
  </si>
  <si>
    <t>M</t>
  </si>
  <si>
    <t>MAT</t>
  </si>
  <si>
    <t>2837710200</t>
  </si>
  <si>
    <t>MIRELON izolácia 22/6"</t>
  </si>
  <si>
    <t>5</t>
  </si>
  <si>
    <t>713482303</t>
  </si>
  <si>
    <t>Montaž trubíc MIRELON hr.6 mm, vnút.priemer 26 mm</t>
  </si>
  <si>
    <t>6</t>
  </si>
  <si>
    <t>2837710500</t>
  </si>
  <si>
    <t>MIRELON izolácia 28/6"</t>
  </si>
  <si>
    <t>7</t>
  </si>
  <si>
    <t>713482304</t>
  </si>
  <si>
    <t>Montaž trubíc MIRELON hr.5 mm, vnút.priemer 35 mm</t>
  </si>
  <si>
    <t>8</t>
  </si>
  <si>
    <t>2837710800</t>
  </si>
  <si>
    <t>MIRELON izolácia 35/6"</t>
  </si>
  <si>
    <t>9</t>
  </si>
  <si>
    <t>713482305</t>
  </si>
  <si>
    <t>Montaž trubíc MIRELON hr.10 mm, vnút.priemer 42 mm</t>
  </si>
  <si>
    <t>10</t>
  </si>
  <si>
    <t>2837711200</t>
  </si>
  <si>
    <t>MIRELON izolácia 42/13"</t>
  </si>
  <si>
    <t>11</t>
  </si>
  <si>
    <t>713482306</t>
  </si>
  <si>
    <t>Montaž trubíc MIRELON hr.10 mm, vnút.priemer 52 mm</t>
  </si>
  <si>
    <t>12</t>
  </si>
  <si>
    <t>2837711400</t>
  </si>
  <si>
    <t>MIRELON izolácia 52/13"</t>
  </si>
  <si>
    <t>13</t>
  </si>
  <si>
    <t>713482307</t>
  </si>
  <si>
    <t>Montaž trubíc MIRELON hr.10 mm, vnút.priemer 65 mm</t>
  </si>
  <si>
    <t>14</t>
  </si>
  <si>
    <t>2837711600</t>
  </si>
  <si>
    <t>MIRELON izolácia 65/13"</t>
  </si>
  <si>
    <t>15</t>
  </si>
  <si>
    <t>28377119xx</t>
  </si>
  <si>
    <t>Príplatok na izoláciu s povrchom z fólie PE  D 20-50</t>
  </si>
  <si>
    <t>16</t>
  </si>
  <si>
    <t>998713203</t>
  </si>
  <si>
    <t>Presun hmôt pre izolácie tepelné v objektoch výšky nad 12 m do 24 m</t>
  </si>
  <si>
    <t>721</t>
  </si>
  <si>
    <t>Zdravotech. vnútorná kanalizácia</t>
  </si>
  <si>
    <t>17</t>
  </si>
  <si>
    <t>721140905</t>
  </si>
  <si>
    <t>Oprava odpadového potrubia liatinového vsadenie odbočky do potrubia DN 100</t>
  </si>
  <si>
    <t>ks</t>
  </si>
  <si>
    <t>18</t>
  </si>
  <si>
    <t>721141105</t>
  </si>
  <si>
    <t>Potrubie z liatinových rúr zo šedej liatiny nelegovanej odpadové DN 100</t>
  </si>
  <si>
    <t>19</t>
  </si>
  <si>
    <t>721171107o</t>
  </si>
  <si>
    <t>Potrubie z plastových rúr  odpadové hrdlové D 75</t>
  </si>
  <si>
    <t>20</t>
  </si>
  <si>
    <t>7212234x45</t>
  </si>
  <si>
    <t>Zápachové uzávierky  DN 75</t>
  </si>
  <si>
    <t>kus</t>
  </si>
  <si>
    <t>21</t>
  </si>
  <si>
    <t>721290111</t>
  </si>
  <si>
    <t>Ostatné - skúška tesnosti kanalizácie v objektoch vodou do DN 125</t>
  </si>
  <si>
    <t>22</t>
  </si>
  <si>
    <t>998721203</t>
  </si>
  <si>
    <t>Presun hmôt pre vnútornú kanalizáciu v objektoch výšky nad 12 do 24 m</t>
  </si>
  <si>
    <t>722</t>
  </si>
  <si>
    <t>Zdravotechnika - vnútorný vodovod</t>
  </si>
  <si>
    <t>23</t>
  </si>
  <si>
    <t>722130211</t>
  </si>
  <si>
    <t>Potrubie z oceľ.rúr pozink.bezšvík.bežných-11 353.0, 10 004.0 zvarov. bežných-11 343.00 DN 15</t>
  </si>
  <si>
    <t>24</t>
  </si>
  <si>
    <t>722130212</t>
  </si>
  <si>
    <t>Potrubie z oceľ.rúr pozink.bezšvík.bežných-11 353.0, 10 004.0 zvarov. bežných-11 343.00 DN 20</t>
  </si>
  <si>
    <t>25</t>
  </si>
  <si>
    <t>722130213</t>
  </si>
  <si>
    <t>Potrubie z oceľ.rúr pozink.bezšvík.bežných-11 353.0, 10 004.0 zvarov. bežných-11 343.00 DN 25</t>
  </si>
  <si>
    <t>26</t>
  </si>
  <si>
    <t>722130214</t>
  </si>
  <si>
    <t>Potrubie z oceľ.rúr pozink.bezšvík.bežných-11 353.0, 10 004.0 zvarov. bežných-11 343.00 DN 32</t>
  </si>
  <si>
    <t>27</t>
  </si>
  <si>
    <t>722130215</t>
  </si>
  <si>
    <t>Potrubie z oceľ.rúr pozink.bezšvík.bežných-11 353.0, 10 004.0 zvarov. bežných-11 343.00 DN 40</t>
  </si>
  <si>
    <t>28</t>
  </si>
  <si>
    <t>722130216</t>
  </si>
  <si>
    <t>Potrubie z oceľ.rúr pozink.bezšvík.bežných-11 353.0, 10 004.0 zvarov. bežných-11 343.00 DN 50</t>
  </si>
  <si>
    <t>29</t>
  </si>
  <si>
    <t>722131912</t>
  </si>
  <si>
    <t>Oprava vodovodného potrubia závitového vsadenie odbočky do potrubia DN 20</t>
  </si>
  <si>
    <t>súb</t>
  </si>
  <si>
    <t>30</t>
  </si>
  <si>
    <t>722131932</t>
  </si>
  <si>
    <t>Oprava vodovodného potrubia závitového prepojenie doterajšieho potrubia DN 20</t>
  </si>
  <si>
    <t>31</t>
  </si>
  <si>
    <t>722131933</t>
  </si>
  <si>
    <t>Oprava vodovodného potrubia závitového prepojenie doterajšieho potrubia DN 25</t>
  </si>
  <si>
    <t>32</t>
  </si>
  <si>
    <t>722131934</t>
  </si>
  <si>
    <t>Oprava vodovodného potrubia závitového prepojenie doterajšieho potrubia DN 32</t>
  </si>
  <si>
    <t>33</t>
  </si>
  <si>
    <t>7222133x6</t>
  </si>
  <si>
    <t>Filter so spätným preplachom DN 32"</t>
  </si>
  <si>
    <t>34</t>
  </si>
  <si>
    <t>72222311x</t>
  </si>
  <si>
    <t>Armatúry závitové s jedným závitom ventily privzduš. a odvzduš. samočinný D+M</t>
  </si>
  <si>
    <t>35</t>
  </si>
  <si>
    <t>722229102</t>
  </si>
  <si>
    <t>Montáž ventilu výtok., plavák.,vypúšť.,odvodňov.,kohút.plniaceho,vypúšťacieho PN 0.6, ventilov G 3/4</t>
  </si>
  <si>
    <t>36</t>
  </si>
  <si>
    <t>5517400500</t>
  </si>
  <si>
    <t>Gulový kohút 3/4"voda</t>
  </si>
  <si>
    <t>37</t>
  </si>
  <si>
    <t>722229103</t>
  </si>
  <si>
    <t>Montáž ventilu výtok., plavák.,vypúšť.,odvodňov.,kohút.plniaceho,vypúšťacieho PN 0.6, ventilov G 1</t>
  </si>
  <si>
    <t>38</t>
  </si>
  <si>
    <t>5517400610</t>
  </si>
  <si>
    <t>Gulový kohút 1"s výpustom</t>
  </si>
  <si>
    <t>39</t>
  </si>
  <si>
    <t>722229104</t>
  </si>
  <si>
    <t>Montáž ventilu výtok., plavák.,vypúšť.,odvodňov.,kohút.plniaceho,vypúšťacieho PN 0.6, ventilov G 5/4</t>
  </si>
  <si>
    <t>40</t>
  </si>
  <si>
    <t>5517400630</t>
  </si>
  <si>
    <t>Gulový kohút 5/4"voda</t>
  </si>
  <si>
    <t>41</t>
  </si>
  <si>
    <t>5517400660</t>
  </si>
  <si>
    <t>Gulový kohút 5/4"s výpustom</t>
  </si>
  <si>
    <t>42</t>
  </si>
  <si>
    <t>722232h37</t>
  </si>
  <si>
    <t>Armatúry závitové bezpečnostné s dvoma závitmi typ BA   DN 32</t>
  </si>
  <si>
    <t>43</t>
  </si>
  <si>
    <t>722239102</t>
  </si>
  <si>
    <t>Montáž ventilu priameho, spätného,pod omietku,poistného,redukčného,šikmého G 3/4</t>
  </si>
  <si>
    <t>44</t>
  </si>
  <si>
    <t>5512153800</t>
  </si>
  <si>
    <t>Ventil k armaturám pre ústredné vykurovanie parný spätný zvislý mosadzný VE 3038 3/4"</t>
  </si>
  <si>
    <t>45</t>
  </si>
  <si>
    <t>722263414</t>
  </si>
  <si>
    <t>Montáž vodomeru závit. jednovtokového suchobežného G 1/2 (3 m3.h-1)</t>
  </si>
  <si>
    <t>46</t>
  </si>
  <si>
    <t>3882122100</t>
  </si>
  <si>
    <t>Vodomer jh3-v/3</t>
  </si>
  <si>
    <t>47</t>
  </si>
  <si>
    <t>3885000460</t>
  </si>
  <si>
    <t>Prípojka k vodomeru 1/2"-pár</t>
  </si>
  <si>
    <t>48</t>
  </si>
  <si>
    <t>722290226</t>
  </si>
  <si>
    <t>Tlaková skúška vodovodného potrubia závitového do DN 50</t>
  </si>
  <si>
    <t>49</t>
  </si>
  <si>
    <t>722290234</t>
  </si>
  <si>
    <t>Prepláchnutie a dezinfekcia vodovodného potrubia do DN 80</t>
  </si>
  <si>
    <t>50</t>
  </si>
  <si>
    <t>998722203</t>
  </si>
  <si>
    <t>Presun hmôt pre vnútorný vodovod v objektoch výšky nad 12 do 24 m</t>
  </si>
  <si>
    <t>725</t>
  </si>
  <si>
    <t>Zdravotechnika - zariaď. predmety</t>
  </si>
  <si>
    <t>51</t>
  </si>
  <si>
    <t>725980x31</t>
  </si>
  <si>
    <t>Dvierka inštalačné plastové do 450/600</t>
  </si>
  <si>
    <t>52</t>
  </si>
  <si>
    <t>725980x32</t>
  </si>
  <si>
    <t>Dvierka inštalačné plastové do  600/600</t>
  </si>
  <si>
    <t>53</t>
  </si>
  <si>
    <t>998725203</t>
  </si>
  <si>
    <t>Presun hmôt pre zariaďovacie predmety v objektoch výšky nad 12 do 24 m</t>
  </si>
  <si>
    <t>OST</t>
  </si>
  <si>
    <t>54</t>
  </si>
  <si>
    <t>HZS000111</t>
  </si>
  <si>
    <t>Stavebno montážne práce menej náročne (Tr 1) v rozsahu viac ako 8 hodín</t>
  </si>
  <si>
    <t>hod</t>
  </si>
  <si>
    <t>55</t>
  </si>
  <si>
    <t>HZS000112</t>
  </si>
  <si>
    <t>Stavebno montážne práce V rozsahu viac ako 8 hodín náročnejšie (Tr.2)</t>
  </si>
  <si>
    <t>56</t>
  </si>
  <si>
    <t>HZS000113</t>
  </si>
  <si>
    <t>Stavebno montážne práce náročné - odborné (Tr 3) v rozsahu viac ako 8 hodín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</si>
</sst>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0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7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6" fontId="3" fillId="0" borderId="25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66" fontId="13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zoomScalePageLayoutView="0" workbookViewId="0" topLeftCell="A5">
      <selection activeCell="I58" sqref="I58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68" t="s">
        <v>2</v>
      </c>
      <c r="F5" s="169"/>
      <c r="G5" s="169"/>
      <c r="H5" s="169"/>
      <c r="I5" s="169"/>
      <c r="J5" s="170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71" t="s">
        <v>8</v>
      </c>
      <c r="F7" s="172"/>
      <c r="G7" s="172"/>
      <c r="H7" s="172"/>
      <c r="I7" s="172"/>
      <c r="J7" s="173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6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11</v>
      </c>
      <c r="C9" s="14"/>
      <c r="D9" s="14"/>
      <c r="E9" s="174" t="s">
        <v>4</v>
      </c>
      <c r="F9" s="175"/>
      <c r="G9" s="175"/>
      <c r="H9" s="175"/>
      <c r="I9" s="175"/>
      <c r="J9" s="176"/>
      <c r="K9" s="14"/>
      <c r="L9" s="14"/>
      <c r="M9" s="14"/>
      <c r="N9" s="14"/>
      <c r="O9" s="14" t="s">
        <v>12</v>
      </c>
      <c r="P9" s="177" t="s">
        <v>13</v>
      </c>
      <c r="Q9" s="178"/>
      <c r="R9" s="179"/>
      <c r="S9" s="18"/>
    </row>
    <row r="10" spans="1:19" ht="17.25" customHeight="1" hidden="1">
      <c r="A10" s="13"/>
      <c r="B10" s="14" t="s">
        <v>14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15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16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17</v>
      </c>
      <c r="P25" s="14" t="s">
        <v>18</v>
      </c>
      <c r="Q25" s="14"/>
      <c r="R25" s="14"/>
      <c r="S25" s="18"/>
    </row>
    <row r="26" spans="1:19" ht="17.25" customHeight="1">
      <c r="A26" s="13"/>
      <c r="B26" s="14" t="s">
        <v>19</v>
      </c>
      <c r="C26" s="14"/>
      <c r="D26" s="14"/>
      <c r="E26" s="15" t="s">
        <v>20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21</v>
      </c>
      <c r="C27" s="14"/>
      <c r="D27" s="14"/>
      <c r="E27" s="23" t="s">
        <v>22</v>
      </c>
      <c r="F27" s="14"/>
      <c r="G27" s="14"/>
      <c r="H27" s="14"/>
      <c r="I27" s="14"/>
      <c r="J27" s="20"/>
      <c r="K27" s="14"/>
      <c r="L27" s="14"/>
      <c r="M27" s="14"/>
      <c r="N27" s="14"/>
      <c r="O27" s="27" t="s">
        <v>23</v>
      </c>
      <c r="P27" s="28"/>
      <c r="Q27" s="29"/>
      <c r="R27" s="30"/>
      <c r="S27" s="18"/>
    </row>
    <row r="28" spans="1:19" ht="17.25" customHeight="1">
      <c r="A28" s="13"/>
      <c r="B28" s="14" t="s">
        <v>24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25</v>
      </c>
      <c r="F30" s="14"/>
      <c r="G30" s="14" t="s">
        <v>26</v>
      </c>
      <c r="H30" s="14"/>
      <c r="I30" s="14"/>
      <c r="J30" s="14"/>
      <c r="K30" s="14"/>
      <c r="L30" s="14"/>
      <c r="M30" s="14"/>
      <c r="N30" s="14"/>
      <c r="O30" s="34" t="s">
        <v>27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 t="s">
        <v>28</v>
      </c>
      <c r="H31" s="36"/>
      <c r="I31" s="37"/>
      <c r="J31" s="14"/>
      <c r="K31" s="14"/>
      <c r="L31" s="14"/>
      <c r="M31" s="14"/>
      <c r="N31" s="14"/>
      <c r="O31" s="38" t="s">
        <v>29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30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31</v>
      </c>
      <c r="B34" s="48"/>
      <c r="C34" s="48"/>
      <c r="D34" s="49"/>
      <c r="E34" s="50" t="s">
        <v>32</v>
      </c>
      <c r="F34" s="49"/>
      <c r="G34" s="50" t="s">
        <v>33</v>
      </c>
      <c r="H34" s="48"/>
      <c r="I34" s="49"/>
      <c r="J34" s="50" t="s">
        <v>34</v>
      </c>
      <c r="K34" s="48"/>
      <c r="L34" s="50" t="s">
        <v>35</v>
      </c>
      <c r="M34" s="48"/>
      <c r="N34" s="48"/>
      <c r="O34" s="49"/>
      <c r="P34" s="50" t="s">
        <v>36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37</v>
      </c>
      <c r="F36" s="44"/>
      <c r="G36" s="44"/>
      <c r="H36" s="44"/>
      <c r="I36" s="44"/>
      <c r="J36" s="61" t="s">
        <v>38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39</v>
      </c>
      <c r="B37" s="63"/>
      <c r="C37" s="64" t="s">
        <v>40</v>
      </c>
      <c r="D37" s="65"/>
      <c r="E37" s="65"/>
      <c r="F37" s="66"/>
      <c r="G37" s="62" t="s">
        <v>41</v>
      </c>
      <c r="H37" s="67"/>
      <c r="I37" s="64" t="s">
        <v>42</v>
      </c>
      <c r="J37" s="65"/>
      <c r="K37" s="65"/>
      <c r="L37" s="62" t="s">
        <v>43</v>
      </c>
      <c r="M37" s="67"/>
      <c r="N37" s="64" t="s">
        <v>44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45</v>
      </c>
      <c r="C38" s="17"/>
      <c r="D38" s="70" t="s">
        <v>46</v>
      </c>
      <c r="E38" s="71"/>
      <c r="F38" s="72"/>
      <c r="G38" s="68">
        <v>8</v>
      </c>
      <c r="H38" s="73" t="s">
        <v>47</v>
      </c>
      <c r="I38" s="30"/>
      <c r="J38" s="74"/>
      <c r="K38" s="75"/>
      <c r="L38" s="68">
        <v>13</v>
      </c>
      <c r="M38" s="28" t="s">
        <v>48</v>
      </c>
      <c r="N38" s="36"/>
      <c r="O38" s="36"/>
      <c r="P38" s="76">
        <f>M48</f>
        <v>20</v>
      </c>
      <c r="Q38" s="77" t="s">
        <v>49</v>
      </c>
      <c r="R38" s="71"/>
      <c r="S38" s="72"/>
    </row>
    <row r="39" spans="1:19" ht="20.25" customHeight="1">
      <c r="A39" s="68">
        <v>2</v>
      </c>
      <c r="B39" s="78"/>
      <c r="C39" s="33"/>
      <c r="D39" s="70" t="s">
        <v>50</v>
      </c>
      <c r="E39" s="71"/>
      <c r="F39" s="72"/>
      <c r="G39" s="68">
        <v>9</v>
      </c>
      <c r="H39" s="14" t="s">
        <v>51</v>
      </c>
      <c r="I39" s="70"/>
      <c r="J39" s="74"/>
      <c r="K39" s="75"/>
      <c r="L39" s="68">
        <v>14</v>
      </c>
      <c r="M39" s="28" t="s">
        <v>52</v>
      </c>
      <c r="N39" s="36"/>
      <c r="O39" s="36"/>
      <c r="P39" s="76">
        <f>M48</f>
        <v>20</v>
      </c>
      <c r="Q39" s="77" t="s">
        <v>49</v>
      </c>
      <c r="R39" s="71"/>
      <c r="S39" s="72"/>
    </row>
    <row r="40" spans="1:19" ht="20.25" customHeight="1">
      <c r="A40" s="68">
        <v>3</v>
      </c>
      <c r="B40" s="69" t="s">
        <v>53</v>
      </c>
      <c r="C40" s="17"/>
      <c r="D40" s="70" t="s">
        <v>46</v>
      </c>
      <c r="E40" s="71"/>
      <c r="F40" s="72"/>
      <c r="G40" s="68">
        <v>10</v>
      </c>
      <c r="H40" s="73" t="s">
        <v>54</v>
      </c>
      <c r="I40" s="30"/>
      <c r="J40" s="74"/>
      <c r="K40" s="75"/>
      <c r="L40" s="68">
        <v>15</v>
      </c>
      <c r="M40" s="28" t="s">
        <v>55</v>
      </c>
      <c r="N40" s="36"/>
      <c r="O40" s="36"/>
      <c r="P40" s="76">
        <f>M48</f>
        <v>20</v>
      </c>
      <c r="Q40" s="77" t="s">
        <v>49</v>
      </c>
      <c r="R40" s="71"/>
      <c r="S40" s="72"/>
    </row>
    <row r="41" spans="1:19" ht="20.25" customHeight="1">
      <c r="A41" s="68">
        <v>4</v>
      </c>
      <c r="B41" s="78"/>
      <c r="C41" s="33"/>
      <c r="D41" s="70" t="s">
        <v>50</v>
      </c>
      <c r="E41" s="71"/>
      <c r="F41" s="72"/>
      <c r="G41" s="68">
        <v>11</v>
      </c>
      <c r="H41" s="73"/>
      <c r="I41" s="30"/>
      <c r="J41" s="74"/>
      <c r="K41" s="75"/>
      <c r="L41" s="68">
        <v>16</v>
      </c>
      <c r="M41" s="28" t="s">
        <v>56</v>
      </c>
      <c r="N41" s="36"/>
      <c r="O41" s="36"/>
      <c r="P41" s="76">
        <f>M48</f>
        <v>20</v>
      </c>
      <c r="Q41" s="77" t="s">
        <v>49</v>
      </c>
      <c r="R41" s="71"/>
      <c r="S41" s="72"/>
    </row>
    <row r="42" spans="1:19" ht="20.25" customHeight="1">
      <c r="A42" s="68">
        <v>5</v>
      </c>
      <c r="B42" s="69" t="s">
        <v>57</v>
      </c>
      <c r="C42" s="17"/>
      <c r="D42" s="70" t="s">
        <v>46</v>
      </c>
      <c r="E42" s="71"/>
      <c r="F42" s="72"/>
      <c r="G42" s="79"/>
      <c r="H42" s="36"/>
      <c r="I42" s="30"/>
      <c r="J42" s="80"/>
      <c r="K42" s="75"/>
      <c r="L42" s="68">
        <v>17</v>
      </c>
      <c r="M42" s="28" t="s">
        <v>58</v>
      </c>
      <c r="N42" s="36"/>
      <c r="O42" s="36"/>
      <c r="P42" s="76">
        <f>M48</f>
        <v>20</v>
      </c>
      <c r="Q42" s="77" t="s">
        <v>49</v>
      </c>
      <c r="R42" s="71"/>
      <c r="S42" s="72"/>
    </row>
    <row r="43" spans="1:19" ht="20.25" customHeight="1">
      <c r="A43" s="68">
        <v>6</v>
      </c>
      <c r="B43" s="78"/>
      <c r="C43" s="33"/>
      <c r="D43" s="70" t="s">
        <v>50</v>
      </c>
      <c r="E43" s="71"/>
      <c r="F43" s="72"/>
      <c r="G43" s="79"/>
      <c r="H43" s="36"/>
      <c r="I43" s="30"/>
      <c r="J43" s="80"/>
      <c r="K43" s="75"/>
      <c r="L43" s="68">
        <v>18</v>
      </c>
      <c r="M43" s="73" t="s">
        <v>59</v>
      </c>
      <c r="N43" s="36"/>
      <c r="O43" s="36"/>
      <c r="P43" s="36"/>
      <c r="Q43" s="36"/>
      <c r="R43" s="71"/>
      <c r="S43" s="72"/>
    </row>
    <row r="44" spans="1:19" ht="20.25" customHeight="1">
      <c r="A44" s="68">
        <v>7</v>
      </c>
      <c r="B44" s="81" t="s">
        <v>60</v>
      </c>
      <c r="C44" s="36"/>
      <c r="D44" s="30"/>
      <c r="E44" s="82"/>
      <c r="F44" s="46"/>
      <c r="G44" s="68">
        <v>12</v>
      </c>
      <c r="H44" s="81" t="s">
        <v>61</v>
      </c>
      <c r="I44" s="30"/>
      <c r="J44" s="83"/>
      <c r="K44" s="84"/>
      <c r="L44" s="68">
        <v>19</v>
      </c>
      <c r="M44" s="81" t="s">
        <v>62</v>
      </c>
      <c r="N44" s="36"/>
      <c r="O44" s="36"/>
      <c r="P44" s="36"/>
      <c r="Q44" s="72"/>
      <c r="R44" s="82"/>
      <c r="S44" s="46"/>
    </row>
    <row r="45" spans="1:19" ht="20.25" customHeight="1">
      <c r="A45" s="85">
        <v>20</v>
      </c>
      <c r="B45" s="86" t="s">
        <v>63</v>
      </c>
      <c r="C45" s="87"/>
      <c r="D45" s="88"/>
      <c r="E45" s="89"/>
      <c r="F45" s="42"/>
      <c r="G45" s="85">
        <v>21</v>
      </c>
      <c r="H45" s="86" t="s">
        <v>64</v>
      </c>
      <c r="I45" s="88"/>
      <c r="J45" s="90"/>
      <c r="K45" s="91">
        <f>M48</f>
        <v>20</v>
      </c>
      <c r="L45" s="85">
        <v>22</v>
      </c>
      <c r="M45" s="86" t="s">
        <v>65</v>
      </c>
      <c r="N45" s="87"/>
      <c r="O45" s="41"/>
      <c r="P45" s="41"/>
      <c r="Q45" s="41"/>
      <c r="R45" s="89"/>
      <c r="S45" s="42"/>
    </row>
    <row r="46" spans="1:19" ht="20.25" customHeight="1">
      <c r="A46" s="92" t="s">
        <v>21</v>
      </c>
      <c r="B46" s="11"/>
      <c r="C46" s="11"/>
      <c r="D46" s="11"/>
      <c r="E46" s="11"/>
      <c r="F46" s="93"/>
      <c r="G46" s="94"/>
      <c r="H46" s="11"/>
      <c r="I46" s="11"/>
      <c r="J46" s="11"/>
      <c r="K46" s="11"/>
      <c r="L46" s="62" t="s">
        <v>66</v>
      </c>
      <c r="M46" s="49"/>
      <c r="N46" s="64" t="s">
        <v>67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5"/>
      <c r="H47" s="14"/>
      <c r="I47" s="14"/>
      <c r="J47" s="14"/>
      <c r="K47" s="14"/>
      <c r="L47" s="68">
        <v>23</v>
      </c>
      <c r="M47" s="73" t="s">
        <v>68</v>
      </c>
      <c r="N47" s="36"/>
      <c r="O47" s="36"/>
      <c r="P47" s="36"/>
      <c r="Q47" s="72"/>
      <c r="R47" s="82"/>
      <c r="S47" s="96">
        <f>E44+J44+R44+E45+J45+R45</f>
        <v>0</v>
      </c>
    </row>
    <row r="48" spans="1:19" ht="20.25" customHeight="1">
      <c r="A48" s="97" t="s">
        <v>69</v>
      </c>
      <c r="B48" s="32"/>
      <c r="C48" s="32"/>
      <c r="D48" s="32"/>
      <c r="E48" s="32"/>
      <c r="F48" s="33"/>
      <c r="G48" s="98" t="s">
        <v>70</v>
      </c>
      <c r="H48" s="32"/>
      <c r="I48" s="32"/>
      <c r="J48" s="32"/>
      <c r="K48" s="32"/>
      <c r="L48" s="68">
        <v>24</v>
      </c>
      <c r="M48" s="99">
        <v>20</v>
      </c>
      <c r="N48" s="30" t="s">
        <v>49</v>
      </c>
      <c r="O48" s="100">
        <f>R47-O49</f>
        <v>0</v>
      </c>
      <c r="P48" s="32" t="s">
        <v>71</v>
      </c>
      <c r="Q48" s="32"/>
      <c r="R48" s="101"/>
      <c r="S48" s="102">
        <f>O48*M48/100</f>
        <v>0</v>
      </c>
    </row>
    <row r="49" spans="1:19" ht="20.25" customHeight="1">
      <c r="A49" s="103" t="s">
        <v>19</v>
      </c>
      <c r="B49" s="26"/>
      <c r="C49" s="26"/>
      <c r="D49" s="26"/>
      <c r="E49" s="26"/>
      <c r="F49" s="17"/>
      <c r="G49" s="104"/>
      <c r="H49" s="26"/>
      <c r="I49" s="26"/>
      <c r="J49" s="26"/>
      <c r="K49" s="26"/>
      <c r="L49" s="68">
        <v>25</v>
      </c>
      <c r="M49" s="99">
        <v>20</v>
      </c>
      <c r="N49" s="30" t="s">
        <v>49</v>
      </c>
      <c r="O49" s="100">
        <v>0</v>
      </c>
      <c r="P49" s="36" t="s">
        <v>71</v>
      </c>
      <c r="Q49" s="36"/>
      <c r="R49" s="71"/>
      <c r="S49" s="105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5"/>
      <c r="H50" s="14"/>
      <c r="I50" s="14"/>
      <c r="J50" s="14"/>
      <c r="K50" s="14"/>
      <c r="L50" s="85">
        <v>26</v>
      </c>
      <c r="M50" s="106" t="s">
        <v>72</v>
      </c>
      <c r="N50" s="87"/>
      <c r="O50" s="87"/>
      <c r="P50" s="87"/>
      <c r="Q50" s="41"/>
      <c r="R50" s="107"/>
      <c r="S50" s="108"/>
    </row>
    <row r="51" spans="1:19" ht="20.25" customHeight="1">
      <c r="A51" s="97" t="s">
        <v>73</v>
      </c>
      <c r="B51" s="32"/>
      <c r="C51" s="32"/>
      <c r="D51" s="32"/>
      <c r="E51" s="32"/>
      <c r="F51" s="33"/>
      <c r="G51" s="98" t="s">
        <v>70</v>
      </c>
      <c r="H51" s="32"/>
      <c r="I51" s="32"/>
      <c r="J51" s="32"/>
      <c r="K51" s="32"/>
      <c r="L51" s="62" t="s">
        <v>74</v>
      </c>
      <c r="M51" s="49"/>
      <c r="N51" s="64" t="s">
        <v>75</v>
      </c>
      <c r="O51" s="48"/>
      <c r="P51" s="48"/>
      <c r="Q51" s="48"/>
      <c r="R51" s="109"/>
      <c r="S51" s="51"/>
    </row>
    <row r="52" spans="1:19" ht="20.25" customHeight="1">
      <c r="A52" s="103" t="s">
        <v>24</v>
      </c>
      <c r="B52" s="26"/>
      <c r="C52" s="26"/>
      <c r="D52" s="26"/>
      <c r="E52" s="26"/>
      <c r="F52" s="17"/>
      <c r="G52" s="104"/>
      <c r="H52" s="26"/>
      <c r="I52" s="26"/>
      <c r="J52" s="26"/>
      <c r="K52" s="26"/>
      <c r="L52" s="68">
        <v>27</v>
      </c>
      <c r="M52" s="73" t="s">
        <v>76</v>
      </c>
      <c r="N52" s="36"/>
      <c r="O52" s="36"/>
      <c r="P52" s="36"/>
      <c r="Q52" s="30"/>
      <c r="R52" s="71"/>
      <c r="S52" s="72"/>
    </row>
    <row r="53" spans="1:19" ht="20.25" customHeight="1">
      <c r="A53" s="13"/>
      <c r="B53" s="14"/>
      <c r="C53" s="14"/>
      <c r="D53" s="14"/>
      <c r="E53" s="14"/>
      <c r="F53" s="20"/>
      <c r="G53" s="95"/>
      <c r="H53" s="14"/>
      <c r="I53" s="14"/>
      <c r="J53" s="14"/>
      <c r="K53" s="14"/>
      <c r="L53" s="68">
        <v>28</v>
      </c>
      <c r="M53" s="73" t="s">
        <v>77</v>
      </c>
      <c r="N53" s="36"/>
      <c r="O53" s="36"/>
      <c r="P53" s="36"/>
      <c r="Q53" s="30"/>
      <c r="R53" s="71"/>
      <c r="S53" s="72"/>
    </row>
    <row r="54" spans="1:19" ht="20.25" customHeight="1">
      <c r="A54" s="110" t="s">
        <v>69</v>
      </c>
      <c r="B54" s="41"/>
      <c r="C54" s="41"/>
      <c r="D54" s="41"/>
      <c r="E54" s="41"/>
      <c r="F54" s="111"/>
      <c r="G54" s="112" t="s">
        <v>70</v>
      </c>
      <c r="H54" s="41"/>
      <c r="I54" s="41"/>
      <c r="J54" s="41"/>
      <c r="K54" s="41"/>
      <c r="L54" s="85">
        <v>29</v>
      </c>
      <c r="M54" s="86" t="s">
        <v>78</v>
      </c>
      <c r="N54" s="87"/>
      <c r="O54" s="87"/>
      <c r="P54" s="87"/>
      <c r="Q54" s="88"/>
      <c r="R54" s="55"/>
      <c r="S54" s="113"/>
    </row>
  </sheetData>
  <sheetProtection/>
  <mergeCells count="4">
    <mergeCell ref="E5:J5"/>
    <mergeCell ref="E7:J7"/>
    <mergeCell ref="E9:J9"/>
    <mergeCell ref="P9:R9"/>
  </mergeCells>
  <printOptions/>
  <pageMargins left="0.5905511975288391" right="0.5905511975288391" top="0.9055117964744568" bottom="0.9055117964744568" header="0" footer="0"/>
  <pageSetup orientation="portrait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C14" sqref="C14:C23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4" t="s">
        <v>79</v>
      </c>
      <c r="B1" s="115"/>
      <c r="C1" s="115"/>
      <c r="D1" s="115"/>
      <c r="E1" s="115"/>
    </row>
    <row r="2" spans="1:5" ht="12" customHeight="1">
      <c r="A2" s="116" t="s">
        <v>80</v>
      </c>
      <c r="B2" s="117" t="str">
        <f>'Krycí list'!E5</f>
        <v>Bytový dom  Rajec</v>
      </c>
      <c r="C2" s="118"/>
      <c r="D2" s="118"/>
      <c r="E2" s="118"/>
    </row>
    <row r="3" spans="1:5" ht="12" customHeight="1">
      <c r="A3" s="116" t="s">
        <v>81</v>
      </c>
      <c r="B3" s="117" t="str">
        <f>'Krycí list'!E7</f>
        <v>Bytový dom  Rajec - Výmena rozvodov studenej vody</v>
      </c>
      <c r="C3" s="119"/>
      <c r="D3" s="117"/>
      <c r="E3" s="120"/>
    </row>
    <row r="4" spans="1:5" ht="12" customHeight="1">
      <c r="A4" s="116" t="s">
        <v>82</v>
      </c>
      <c r="B4" s="117" t="str">
        <f>'Krycí list'!E9</f>
        <v> </v>
      </c>
      <c r="C4" s="119"/>
      <c r="D4" s="117"/>
      <c r="E4" s="120"/>
    </row>
    <row r="5" spans="1:5" ht="12" customHeight="1">
      <c r="A5" s="117" t="s">
        <v>83</v>
      </c>
      <c r="B5" s="117" t="str">
        <f>'Krycí list'!P5</f>
        <v> </v>
      </c>
      <c r="C5" s="119"/>
      <c r="D5" s="117"/>
      <c r="E5" s="120"/>
    </row>
    <row r="6" spans="1:5" ht="6" customHeight="1">
      <c r="A6" s="117"/>
      <c r="B6" s="117"/>
      <c r="C6" s="119"/>
      <c r="D6" s="117"/>
      <c r="E6" s="120"/>
    </row>
    <row r="7" spans="1:5" ht="12" customHeight="1">
      <c r="A7" s="117" t="s">
        <v>84</v>
      </c>
      <c r="B7" s="117" t="str">
        <f>'Krycí list'!E26</f>
        <v>Mesto  Rajec</v>
      </c>
      <c r="C7" s="119"/>
      <c r="D7" s="117"/>
      <c r="E7" s="120"/>
    </row>
    <row r="8" spans="1:5" ht="12" customHeight="1">
      <c r="A8" s="117" t="s">
        <v>85</v>
      </c>
      <c r="B8" s="117" t="str">
        <f>'Krycí list'!E28</f>
        <v> </v>
      </c>
      <c r="C8" s="119"/>
      <c r="D8" s="117"/>
      <c r="E8" s="120"/>
    </row>
    <row r="9" spans="1:5" ht="12" customHeight="1">
      <c r="A9" s="117" t="s">
        <v>86</v>
      </c>
      <c r="B9" s="117" t="s">
        <v>29</v>
      </c>
      <c r="C9" s="119"/>
      <c r="D9" s="117"/>
      <c r="E9" s="120"/>
    </row>
    <row r="10" spans="1:5" ht="6" customHeight="1">
      <c r="A10" s="115"/>
      <c r="B10" s="115"/>
      <c r="C10" s="115"/>
      <c r="D10" s="115"/>
      <c r="E10" s="115"/>
    </row>
    <row r="11" spans="1:5" ht="12" customHeight="1">
      <c r="A11" s="121" t="s">
        <v>87</v>
      </c>
      <c r="B11" s="122" t="s">
        <v>88</v>
      </c>
      <c r="C11" s="123" t="s">
        <v>89</v>
      </c>
      <c r="D11" s="124" t="s">
        <v>90</v>
      </c>
      <c r="E11" s="123" t="s">
        <v>91</v>
      </c>
    </row>
    <row r="12" spans="1:5" ht="12" customHeight="1">
      <c r="A12" s="125">
        <v>1</v>
      </c>
      <c r="B12" s="126">
        <v>2</v>
      </c>
      <c r="C12" s="127">
        <v>3</v>
      </c>
      <c r="D12" s="128">
        <v>4</v>
      </c>
      <c r="E12" s="127">
        <v>5</v>
      </c>
    </row>
    <row r="13" spans="1:5" ht="3.75" customHeight="1">
      <c r="A13" s="129"/>
      <c r="B13" s="129"/>
      <c r="C13" s="129"/>
      <c r="D13" s="129"/>
      <c r="E13" s="129"/>
    </row>
    <row r="14" spans="1:5" s="130" customFormat="1" ht="12.75" customHeight="1">
      <c r="A14" s="131" t="str">
        <f>Rozpocet!D14</f>
        <v>HSV</v>
      </c>
      <c r="B14" s="132" t="str">
        <f>Rozpocet!E14</f>
        <v>Práce a dodávky HSV</v>
      </c>
      <c r="C14" s="133"/>
      <c r="D14" s="133">
        <f>Rozpocet!K14</f>
        <v>0</v>
      </c>
      <c r="E14" s="133">
        <f>Rozpocet!M14</f>
        <v>0</v>
      </c>
    </row>
    <row r="15" spans="1:5" s="130" customFormat="1" ht="12.75" customHeight="1">
      <c r="A15" s="134" t="str">
        <f>Rozpocet!D15</f>
        <v>3</v>
      </c>
      <c r="B15" s="135" t="str">
        <f>Rozpocet!E15</f>
        <v>Zvislé a kompletné konštrukcie</v>
      </c>
      <c r="C15" s="136"/>
      <c r="D15" s="136">
        <f>Rozpocet!K15</f>
        <v>0</v>
      </c>
      <c r="E15" s="136">
        <f>Rozpocet!M15</f>
        <v>0</v>
      </c>
    </row>
    <row r="16" spans="1:5" s="130" customFormat="1" ht="12.75" customHeight="1">
      <c r="A16" s="134" t="str">
        <f>Rozpocet!D17</f>
        <v>99</v>
      </c>
      <c r="B16" s="135" t="str">
        <f>Rozpocet!E17</f>
        <v>Presun hmôt HSV</v>
      </c>
      <c r="C16" s="136"/>
      <c r="D16" s="136">
        <f>Rozpocet!K17</f>
        <v>0</v>
      </c>
      <c r="E16" s="136">
        <f>Rozpocet!M17</f>
        <v>0</v>
      </c>
    </row>
    <row r="17" spans="1:5" s="130" customFormat="1" ht="12.75" customHeight="1">
      <c r="A17" s="131" t="str">
        <f>Rozpocet!D19</f>
        <v>PSV</v>
      </c>
      <c r="B17" s="132" t="str">
        <f>Rozpocet!E19</f>
        <v>Práce a dodávky PSV</v>
      </c>
      <c r="C17" s="133"/>
      <c r="D17" s="133">
        <f>Rozpocet!K19</f>
        <v>0</v>
      </c>
      <c r="E17" s="133">
        <f>Rozpocet!M19</f>
        <v>0</v>
      </c>
    </row>
    <row r="18" spans="1:5" s="130" customFormat="1" ht="12.75" customHeight="1">
      <c r="A18" s="134" t="str">
        <f>Rozpocet!D20</f>
        <v>713</v>
      </c>
      <c r="B18" s="135" t="str">
        <f>Rozpocet!E20</f>
        <v>Izolácie tepelné</v>
      </c>
      <c r="C18" s="136"/>
      <c r="D18" s="136">
        <f>Rozpocet!K20</f>
        <v>0</v>
      </c>
      <c r="E18" s="136">
        <f>Rozpocet!M20</f>
        <v>0</v>
      </c>
    </row>
    <row r="19" spans="1:5" s="130" customFormat="1" ht="12.75" customHeight="1">
      <c r="A19" s="134" t="str">
        <f>Rozpocet!D35</f>
        <v>721</v>
      </c>
      <c r="B19" s="135" t="str">
        <f>Rozpocet!E35</f>
        <v>Zdravotech. vnútorná kanalizácia</v>
      </c>
      <c r="C19" s="136"/>
      <c r="D19" s="136">
        <f>Rozpocet!K35</f>
        <v>0</v>
      </c>
      <c r="E19" s="136">
        <f>Rozpocet!M35</f>
        <v>0</v>
      </c>
    </row>
    <row r="20" spans="1:5" s="130" customFormat="1" ht="12.75" customHeight="1">
      <c r="A20" s="134" t="str">
        <f>Rozpocet!D42</f>
        <v>722</v>
      </c>
      <c r="B20" s="135" t="str">
        <f>Rozpocet!E42</f>
        <v>Zdravotechnika - vnútorný vodovod</v>
      </c>
      <c r="C20" s="136"/>
      <c r="D20" s="136">
        <f>Rozpocet!K42</f>
        <v>0</v>
      </c>
      <c r="E20" s="136">
        <f>Rozpocet!M42</f>
        <v>0</v>
      </c>
    </row>
    <row r="21" spans="1:5" s="130" customFormat="1" ht="12.75" customHeight="1">
      <c r="A21" s="134" t="str">
        <f>Rozpocet!D71</f>
        <v>725</v>
      </c>
      <c r="B21" s="135" t="str">
        <f>Rozpocet!E71</f>
        <v>Zdravotechnika - zariaď. predmety</v>
      </c>
      <c r="C21" s="136"/>
      <c r="D21" s="136">
        <f>Rozpocet!K71</f>
        <v>0</v>
      </c>
      <c r="E21" s="136">
        <f>Rozpocet!M71</f>
        <v>0</v>
      </c>
    </row>
    <row r="22" spans="1:5" s="130" customFormat="1" ht="12.75" customHeight="1">
      <c r="A22" s="131" t="str">
        <f>Rozpocet!D75</f>
        <v>OST</v>
      </c>
      <c r="B22" s="132" t="str">
        <f>Rozpocet!E75</f>
        <v>Ostatné</v>
      </c>
      <c r="C22" s="133"/>
      <c r="D22" s="133">
        <f>Rozpocet!K75</f>
        <v>0</v>
      </c>
      <c r="E22" s="133">
        <f>Rozpocet!M75</f>
        <v>0</v>
      </c>
    </row>
    <row r="23" spans="2:5" s="137" customFormat="1" ht="12.75" customHeight="1">
      <c r="B23" s="138" t="s">
        <v>92</v>
      </c>
      <c r="C23" s="139"/>
      <c r="D23" s="139">
        <f>Rozpocet!K79</f>
        <v>0</v>
      </c>
      <c r="E23" s="139">
        <f>Rozpocet!M79</f>
        <v>0</v>
      </c>
    </row>
  </sheetData>
  <sheetProtection/>
  <printOptions/>
  <pageMargins left="1.1023621559143066" right="1.1023621559143066" top="0.787401556968689" bottom="0.787401556968689" header="0" footer="0"/>
  <pageSetup fitToHeight="999" orientation="portrait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showGridLines="0" zoomScalePageLayoutView="0" workbookViewId="0" topLeftCell="A1">
      <pane ySplit="13" topLeftCell="A77" activePane="bottomLeft" state="frozen"/>
      <selection pane="topLeft" activeCell="A1" sqref="A1"/>
      <selection pane="bottomLeft" activeCell="E84" sqref="E84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4.710937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421875" style="2" customWidth="1"/>
    <col min="8" max="8" width="9.8515625" style="2" customWidth="1"/>
    <col min="9" max="9" width="12.7109375" style="2" customWidth="1"/>
    <col min="10" max="10" width="10.71093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00390625" style="2" customWidth="1"/>
    <col min="15" max="15" width="6.7109375" style="2" hidden="1" customWidth="1"/>
    <col min="16" max="16" width="7.1406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4" t="s">
        <v>93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141"/>
      <c r="Q1" s="140"/>
      <c r="R1" s="140"/>
      <c r="S1" s="140"/>
      <c r="T1" s="140"/>
    </row>
    <row r="2" spans="1:20" ht="11.25" customHeight="1">
      <c r="A2" s="116" t="s">
        <v>80</v>
      </c>
      <c r="B2" s="117"/>
      <c r="C2" s="117" t="str">
        <f>'Krycí list'!E5</f>
        <v>Bytový dom  Rajec</v>
      </c>
      <c r="D2" s="117"/>
      <c r="E2" s="117"/>
      <c r="F2" s="117"/>
      <c r="G2" s="117"/>
      <c r="H2" s="117"/>
      <c r="I2" s="117"/>
      <c r="J2" s="117"/>
      <c r="K2" s="117"/>
      <c r="L2" s="140"/>
      <c r="M2" s="140"/>
      <c r="N2" s="140"/>
      <c r="O2" s="141"/>
      <c r="P2" s="141"/>
      <c r="Q2" s="140"/>
      <c r="R2" s="140"/>
      <c r="S2" s="140"/>
      <c r="T2" s="140"/>
    </row>
    <row r="3" spans="1:20" ht="11.25" customHeight="1">
      <c r="A3" s="116" t="s">
        <v>81</v>
      </c>
      <c r="B3" s="117"/>
      <c r="C3" s="117" t="str">
        <f>'Krycí list'!E7</f>
        <v>Bytový dom  Rajec - Výmena rozvodov studenej vody</v>
      </c>
      <c r="D3" s="117"/>
      <c r="E3" s="117"/>
      <c r="F3" s="117"/>
      <c r="G3" s="117"/>
      <c r="H3" s="117"/>
      <c r="I3" s="117"/>
      <c r="J3" s="117"/>
      <c r="K3" s="117"/>
      <c r="L3" s="140"/>
      <c r="M3" s="140"/>
      <c r="N3" s="140"/>
      <c r="O3" s="141"/>
      <c r="P3" s="141"/>
      <c r="Q3" s="140"/>
      <c r="R3" s="140"/>
      <c r="S3" s="140"/>
      <c r="T3" s="140"/>
    </row>
    <row r="4" spans="1:20" ht="11.25" customHeight="1">
      <c r="A4" s="116" t="s">
        <v>82</v>
      </c>
      <c r="B4" s="117"/>
      <c r="C4" s="117" t="str">
        <f>'Krycí list'!E9</f>
        <v> </v>
      </c>
      <c r="D4" s="117"/>
      <c r="E4" s="117"/>
      <c r="F4" s="117"/>
      <c r="G4" s="117"/>
      <c r="H4" s="117"/>
      <c r="I4" s="117"/>
      <c r="J4" s="117"/>
      <c r="K4" s="117"/>
      <c r="L4" s="140"/>
      <c r="M4" s="140"/>
      <c r="N4" s="140"/>
      <c r="O4" s="141"/>
      <c r="P4" s="141"/>
      <c r="Q4" s="140"/>
      <c r="R4" s="140"/>
      <c r="S4" s="140"/>
      <c r="T4" s="140"/>
    </row>
    <row r="5" spans="1:20" ht="11.25" customHeight="1">
      <c r="A5" s="117" t="s">
        <v>94</v>
      </c>
      <c r="B5" s="117"/>
      <c r="C5" s="117" t="str">
        <f>'Krycí list'!P5</f>
        <v> </v>
      </c>
      <c r="D5" s="117"/>
      <c r="E5" s="117"/>
      <c r="F5" s="117"/>
      <c r="G5" s="117"/>
      <c r="H5" s="117"/>
      <c r="I5" s="117"/>
      <c r="J5" s="117"/>
      <c r="K5" s="117"/>
      <c r="L5" s="140"/>
      <c r="M5" s="140"/>
      <c r="N5" s="140"/>
      <c r="O5" s="141"/>
      <c r="P5" s="141"/>
      <c r="Q5" s="140"/>
      <c r="R5" s="140"/>
      <c r="S5" s="140"/>
      <c r="T5" s="140"/>
    </row>
    <row r="6" spans="1:20" ht="5.2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40"/>
      <c r="M6" s="140"/>
      <c r="N6" s="140"/>
      <c r="O6" s="141"/>
      <c r="P6" s="141"/>
      <c r="Q6" s="140"/>
      <c r="R6" s="140"/>
      <c r="S6" s="140"/>
      <c r="T6" s="140"/>
    </row>
    <row r="7" spans="1:20" ht="11.25" customHeight="1">
      <c r="A7" s="117" t="s">
        <v>84</v>
      </c>
      <c r="B7" s="117"/>
      <c r="C7" s="117" t="str">
        <f>'Krycí list'!E26</f>
        <v>Mesto  Rajec</v>
      </c>
      <c r="D7" s="117"/>
      <c r="E7" s="117"/>
      <c r="F7" s="117"/>
      <c r="G7" s="117"/>
      <c r="H7" s="117"/>
      <c r="I7" s="117"/>
      <c r="J7" s="117"/>
      <c r="K7" s="117"/>
      <c r="L7" s="140"/>
      <c r="M7" s="140"/>
      <c r="N7" s="140"/>
      <c r="O7" s="141"/>
      <c r="P7" s="141"/>
      <c r="Q7" s="140"/>
      <c r="R7" s="140"/>
      <c r="S7" s="140"/>
      <c r="T7" s="140"/>
    </row>
    <row r="8" spans="1:20" ht="11.25" customHeight="1">
      <c r="A8" s="117" t="s">
        <v>85</v>
      </c>
      <c r="B8" s="117"/>
      <c r="C8" s="117" t="str">
        <f>'Krycí list'!E28</f>
        <v> </v>
      </c>
      <c r="D8" s="117"/>
      <c r="E8" s="117"/>
      <c r="F8" s="117"/>
      <c r="G8" s="117"/>
      <c r="H8" s="117"/>
      <c r="I8" s="117"/>
      <c r="J8" s="117"/>
      <c r="K8" s="117"/>
      <c r="L8" s="140"/>
      <c r="M8" s="140"/>
      <c r="N8" s="140"/>
      <c r="O8" s="141"/>
      <c r="P8" s="141"/>
      <c r="Q8" s="140"/>
      <c r="R8" s="140"/>
      <c r="S8" s="140"/>
      <c r="T8" s="140"/>
    </row>
    <row r="9" spans="1:20" ht="11.25" customHeight="1">
      <c r="A9" s="117" t="s">
        <v>86</v>
      </c>
      <c r="B9" s="117"/>
      <c r="C9" s="117" t="s">
        <v>29</v>
      </c>
      <c r="D9" s="117"/>
      <c r="E9" s="117"/>
      <c r="F9" s="117"/>
      <c r="G9" s="117"/>
      <c r="H9" s="117"/>
      <c r="I9" s="117"/>
      <c r="J9" s="117"/>
      <c r="K9" s="117"/>
      <c r="L9" s="140"/>
      <c r="M9" s="140"/>
      <c r="N9" s="140"/>
      <c r="O9" s="141"/>
      <c r="P9" s="141"/>
      <c r="Q9" s="140"/>
      <c r="R9" s="140"/>
      <c r="S9" s="140"/>
      <c r="T9" s="140"/>
    </row>
    <row r="10" spans="1:20" ht="6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  <c r="P10" s="141"/>
      <c r="Q10" s="140"/>
      <c r="R10" s="140"/>
      <c r="S10" s="140"/>
      <c r="T10" s="140"/>
    </row>
    <row r="11" spans="1:21" ht="21.75" customHeight="1">
      <c r="A11" s="121" t="s">
        <v>95</v>
      </c>
      <c r="B11" s="122" t="s">
        <v>96</v>
      </c>
      <c r="C11" s="122" t="s">
        <v>97</v>
      </c>
      <c r="D11" s="122" t="s">
        <v>98</v>
      </c>
      <c r="E11" s="122" t="s">
        <v>88</v>
      </c>
      <c r="F11" s="122" t="s">
        <v>99</v>
      </c>
      <c r="G11" s="122" t="s">
        <v>100</v>
      </c>
      <c r="H11" s="122" t="s">
        <v>101</v>
      </c>
      <c r="I11" s="122" t="s">
        <v>89</v>
      </c>
      <c r="J11" s="122" t="s">
        <v>102</v>
      </c>
      <c r="K11" s="122" t="s">
        <v>90</v>
      </c>
      <c r="L11" s="122" t="s">
        <v>103</v>
      </c>
      <c r="M11" s="122" t="s">
        <v>104</v>
      </c>
      <c r="N11" s="122" t="s">
        <v>105</v>
      </c>
      <c r="O11" s="142" t="s">
        <v>106</v>
      </c>
      <c r="P11" s="142" t="s">
        <v>107</v>
      </c>
      <c r="Q11" s="122"/>
      <c r="R11" s="122"/>
      <c r="S11" s="122"/>
      <c r="T11" s="143" t="s">
        <v>108</v>
      </c>
      <c r="U11" s="144"/>
    </row>
    <row r="12" spans="1:21" ht="11.25" customHeight="1">
      <c r="A12" s="125">
        <v>1</v>
      </c>
      <c r="B12" s="126">
        <v>2</v>
      </c>
      <c r="C12" s="126">
        <v>3</v>
      </c>
      <c r="D12" s="126">
        <v>4</v>
      </c>
      <c r="E12" s="126">
        <v>5</v>
      </c>
      <c r="F12" s="126">
        <v>6</v>
      </c>
      <c r="G12" s="126">
        <v>7</v>
      </c>
      <c r="H12" s="126">
        <v>8</v>
      </c>
      <c r="I12" s="126">
        <v>9</v>
      </c>
      <c r="J12" s="126"/>
      <c r="K12" s="126"/>
      <c r="L12" s="126"/>
      <c r="M12" s="126"/>
      <c r="N12" s="126">
        <v>10</v>
      </c>
      <c r="O12" s="145">
        <v>11</v>
      </c>
      <c r="P12" s="145">
        <v>12</v>
      </c>
      <c r="Q12" s="126"/>
      <c r="R12" s="126"/>
      <c r="S12" s="126"/>
      <c r="T12" s="146">
        <v>11</v>
      </c>
      <c r="U12" s="144"/>
    </row>
    <row r="13" spans="1:20" ht="3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7"/>
      <c r="O13" s="148"/>
      <c r="P13" s="149"/>
      <c r="Q13" s="147"/>
      <c r="R13" s="147"/>
      <c r="S13" s="147"/>
      <c r="T13" s="147"/>
    </row>
    <row r="14" spans="1:16" s="130" customFormat="1" ht="12.75" customHeight="1">
      <c r="A14" s="150"/>
      <c r="B14" s="151" t="s">
        <v>66</v>
      </c>
      <c r="C14" s="150"/>
      <c r="D14" s="150" t="s">
        <v>45</v>
      </c>
      <c r="E14" s="150" t="s">
        <v>109</v>
      </c>
      <c r="F14" s="150"/>
      <c r="G14" s="150"/>
      <c r="H14" s="150"/>
      <c r="I14" s="152"/>
      <c r="J14" s="150"/>
      <c r="K14" s="152"/>
      <c r="L14" s="150"/>
      <c r="M14" s="152"/>
      <c r="N14" s="150"/>
      <c r="P14" s="132" t="s">
        <v>110</v>
      </c>
    </row>
    <row r="15" spans="2:16" s="130" customFormat="1" ht="12.75" customHeight="1">
      <c r="B15" s="134" t="s">
        <v>66</v>
      </c>
      <c r="D15" s="135" t="s">
        <v>111</v>
      </c>
      <c r="E15" s="135" t="s">
        <v>112</v>
      </c>
      <c r="I15" s="136"/>
      <c r="K15" s="136"/>
      <c r="M15" s="136"/>
      <c r="P15" s="135" t="s">
        <v>113</v>
      </c>
    </row>
    <row r="16" spans="1:16" s="14" customFormat="1" ht="24" customHeight="1">
      <c r="A16" s="153" t="s">
        <v>113</v>
      </c>
      <c r="B16" s="153" t="s">
        <v>114</v>
      </c>
      <c r="C16" s="153" t="s">
        <v>115</v>
      </c>
      <c r="D16" s="154" t="s">
        <v>116</v>
      </c>
      <c r="E16" s="155" t="s">
        <v>117</v>
      </c>
      <c r="F16" s="153" t="s">
        <v>118</v>
      </c>
      <c r="G16" s="156">
        <v>22</v>
      </c>
      <c r="H16" s="156"/>
      <c r="I16" s="156"/>
      <c r="J16" s="157"/>
      <c r="K16" s="156"/>
      <c r="L16" s="157"/>
      <c r="M16" s="156"/>
      <c r="N16" s="158"/>
      <c r="O16" s="159">
        <v>4</v>
      </c>
      <c r="P16" s="14" t="s">
        <v>119</v>
      </c>
    </row>
    <row r="17" spans="2:16" s="130" customFormat="1" ht="12.75" customHeight="1">
      <c r="B17" s="134" t="s">
        <v>66</v>
      </c>
      <c r="D17" s="135" t="s">
        <v>120</v>
      </c>
      <c r="E17" s="135" t="s">
        <v>121</v>
      </c>
      <c r="I17" s="136"/>
      <c r="K17" s="136"/>
      <c r="M17" s="136"/>
      <c r="P17" s="135" t="s">
        <v>113</v>
      </c>
    </row>
    <row r="18" spans="1:16" s="14" customFormat="1" ht="24" customHeight="1">
      <c r="A18" s="153" t="s">
        <v>119</v>
      </c>
      <c r="B18" s="153" t="s">
        <v>114</v>
      </c>
      <c r="C18" s="153" t="s">
        <v>115</v>
      </c>
      <c r="D18" s="154" t="s">
        <v>122</v>
      </c>
      <c r="E18" s="155" t="s">
        <v>123</v>
      </c>
      <c r="F18" s="153" t="s">
        <v>124</v>
      </c>
      <c r="G18" s="156">
        <v>0</v>
      </c>
      <c r="H18" s="156"/>
      <c r="I18" s="156"/>
      <c r="J18" s="157"/>
      <c r="K18" s="156"/>
      <c r="L18" s="157"/>
      <c r="M18" s="156"/>
      <c r="N18" s="158"/>
      <c r="O18" s="159">
        <v>4</v>
      </c>
      <c r="P18" s="14" t="s">
        <v>119</v>
      </c>
    </row>
    <row r="19" spans="2:16" s="130" customFormat="1" ht="12.75" customHeight="1">
      <c r="B19" s="131" t="s">
        <v>66</v>
      </c>
      <c r="D19" s="132" t="s">
        <v>53</v>
      </c>
      <c r="E19" s="132" t="s">
        <v>125</v>
      </c>
      <c r="I19" s="133"/>
      <c r="K19" s="133"/>
      <c r="M19" s="133"/>
      <c r="P19" s="132" t="s">
        <v>110</v>
      </c>
    </row>
    <row r="20" spans="2:16" s="130" customFormat="1" ht="12.75" customHeight="1">
      <c r="B20" s="134" t="s">
        <v>66</v>
      </c>
      <c r="D20" s="135" t="s">
        <v>126</v>
      </c>
      <c r="E20" s="135" t="s">
        <v>127</v>
      </c>
      <c r="I20" s="136"/>
      <c r="K20" s="136"/>
      <c r="M20" s="136"/>
      <c r="P20" s="135" t="s">
        <v>113</v>
      </c>
    </row>
    <row r="21" spans="1:16" s="14" customFormat="1" ht="13.5" customHeight="1">
      <c r="A21" s="153" t="s">
        <v>111</v>
      </c>
      <c r="B21" s="153" t="s">
        <v>114</v>
      </c>
      <c r="C21" s="153" t="s">
        <v>126</v>
      </c>
      <c r="D21" s="154" t="s">
        <v>128</v>
      </c>
      <c r="E21" s="155" t="s">
        <v>129</v>
      </c>
      <c r="F21" s="153" t="s">
        <v>118</v>
      </c>
      <c r="G21" s="156">
        <v>28</v>
      </c>
      <c r="H21" s="156"/>
      <c r="I21" s="156"/>
      <c r="J21" s="157"/>
      <c r="K21" s="156"/>
      <c r="L21" s="157"/>
      <c r="M21" s="156"/>
      <c r="N21" s="158"/>
      <c r="O21" s="159">
        <v>16</v>
      </c>
      <c r="P21" s="14" t="s">
        <v>119</v>
      </c>
    </row>
    <row r="22" spans="1:16" s="14" customFormat="1" ht="13.5" customHeight="1">
      <c r="A22" s="160" t="s">
        <v>130</v>
      </c>
      <c r="B22" s="160" t="s">
        <v>131</v>
      </c>
      <c r="C22" s="160" t="s">
        <v>132</v>
      </c>
      <c r="D22" s="161" t="s">
        <v>133</v>
      </c>
      <c r="E22" s="162" t="s">
        <v>134</v>
      </c>
      <c r="F22" s="160" t="s">
        <v>118</v>
      </c>
      <c r="G22" s="163">
        <v>28.56</v>
      </c>
      <c r="H22" s="163"/>
      <c r="I22" s="163"/>
      <c r="J22" s="164"/>
      <c r="K22" s="163"/>
      <c r="L22" s="164"/>
      <c r="M22" s="163"/>
      <c r="N22" s="165"/>
      <c r="O22" s="166">
        <v>32</v>
      </c>
      <c r="P22" s="167" t="s">
        <v>119</v>
      </c>
    </row>
    <row r="23" spans="1:16" s="14" customFormat="1" ht="13.5" customHeight="1">
      <c r="A23" s="153" t="s">
        <v>135</v>
      </c>
      <c r="B23" s="153" t="s">
        <v>114</v>
      </c>
      <c r="C23" s="153" t="s">
        <v>126</v>
      </c>
      <c r="D23" s="154" t="s">
        <v>136</v>
      </c>
      <c r="E23" s="155" t="s">
        <v>137</v>
      </c>
      <c r="F23" s="153" t="s">
        <v>118</v>
      </c>
      <c r="G23" s="156">
        <v>88</v>
      </c>
      <c r="H23" s="156"/>
      <c r="I23" s="156"/>
      <c r="J23" s="157"/>
      <c r="K23" s="156"/>
      <c r="L23" s="157"/>
      <c r="M23" s="156"/>
      <c r="N23" s="158"/>
      <c r="O23" s="159">
        <v>16</v>
      </c>
      <c r="P23" s="14" t="s">
        <v>119</v>
      </c>
    </row>
    <row r="24" spans="1:16" s="14" customFormat="1" ht="13.5" customHeight="1">
      <c r="A24" s="160" t="s">
        <v>138</v>
      </c>
      <c r="B24" s="160" t="s">
        <v>131</v>
      </c>
      <c r="C24" s="160" t="s">
        <v>132</v>
      </c>
      <c r="D24" s="161" t="s">
        <v>139</v>
      </c>
      <c r="E24" s="162" t="s">
        <v>140</v>
      </c>
      <c r="F24" s="160" t="s">
        <v>118</v>
      </c>
      <c r="G24" s="163">
        <v>89.76</v>
      </c>
      <c r="H24" s="163"/>
      <c r="I24" s="163"/>
      <c r="J24" s="164"/>
      <c r="K24" s="163"/>
      <c r="L24" s="164"/>
      <c r="M24" s="163"/>
      <c r="N24" s="165"/>
      <c r="O24" s="166">
        <v>32</v>
      </c>
      <c r="P24" s="167" t="s">
        <v>119</v>
      </c>
    </row>
    <row r="25" spans="1:16" s="14" customFormat="1" ht="13.5" customHeight="1">
      <c r="A25" s="153" t="s">
        <v>141</v>
      </c>
      <c r="B25" s="153" t="s">
        <v>114</v>
      </c>
      <c r="C25" s="153" t="s">
        <v>126</v>
      </c>
      <c r="D25" s="154" t="s">
        <v>142</v>
      </c>
      <c r="E25" s="155" t="s">
        <v>143</v>
      </c>
      <c r="F25" s="153" t="s">
        <v>118</v>
      </c>
      <c r="G25" s="156">
        <v>40</v>
      </c>
      <c r="H25" s="156"/>
      <c r="I25" s="156"/>
      <c r="J25" s="157"/>
      <c r="K25" s="156"/>
      <c r="L25" s="157"/>
      <c r="M25" s="156"/>
      <c r="N25" s="158"/>
      <c r="O25" s="159">
        <v>16</v>
      </c>
      <c r="P25" s="14" t="s">
        <v>119</v>
      </c>
    </row>
    <row r="26" spans="1:16" s="14" customFormat="1" ht="13.5" customHeight="1">
      <c r="A26" s="160" t="s">
        <v>144</v>
      </c>
      <c r="B26" s="160" t="s">
        <v>131</v>
      </c>
      <c r="C26" s="160" t="s">
        <v>132</v>
      </c>
      <c r="D26" s="161" t="s">
        <v>145</v>
      </c>
      <c r="E26" s="162" t="s">
        <v>146</v>
      </c>
      <c r="F26" s="160" t="s">
        <v>118</v>
      </c>
      <c r="G26" s="163">
        <v>40.8</v>
      </c>
      <c r="H26" s="163"/>
      <c r="I26" s="163"/>
      <c r="J26" s="164"/>
      <c r="K26" s="163"/>
      <c r="L26" s="164"/>
      <c r="M26" s="163"/>
      <c r="N26" s="165"/>
      <c r="O26" s="166">
        <v>32</v>
      </c>
      <c r="P26" s="167" t="s">
        <v>119</v>
      </c>
    </row>
    <row r="27" spans="1:16" s="14" customFormat="1" ht="13.5" customHeight="1">
      <c r="A27" s="153" t="s">
        <v>147</v>
      </c>
      <c r="B27" s="153" t="s">
        <v>114</v>
      </c>
      <c r="C27" s="153" t="s">
        <v>126</v>
      </c>
      <c r="D27" s="154" t="s">
        <v>148</v>
      </c>
      <c r="E27" s="155" t="s">
        <v>149</v>
      </c>
      <c r="F27" s="153" t="s">
        <v>118</v>
      </c>
      <c r="G27" s="156">
        <v>25</v>
      </c>
      <c r="H27" s="156"/>
      <c r="I27" s="156"/>
      <c r="J27" s="157"/>
      <c r="K27" s="156"/>
      <c r="L27" s="157"/>
      <c r="M27" s="156"/>
      <c r="N27" s="158"/>
      <c r="O27" s="159">
        <v>16</v>
      </c>
      <c r="P27" s="14" t="s">
        <v>119</v>
      </c>
    </row>
    <row r="28" spans="1:16" s="14" customFormat="1" ht="13.5" customHeight="1">
      <c r="A28" s="160" t="s">
        <v>150</v>
      </c>
      <c r="B28" s="160" t="s">
        <v>131</v>
      </c>
      <c r="C28" s="160" t="s">
        <v>132</v>
      </c>
      <c r="D28" s="161" t="s">
        <v>151</v>
      </c>
      <c r="E28" s="162" t="s">
        <v>152</v>
      </c>
      <c r="F28" s="160" t="s">
        <v>118</v>
      </c>
      <c r="G28" s="163">
        <v>25.5</v>
      </c>
      <c r="H28" s="163"/>
      <c r="I28" s="163"/>
      <c r="J28" s="164"/>
      <c r="K28" s="163"/>
      <c r="L28" s="164"/>
      <c r="M28" s="163"/>
      <c r="N28" s="165"/>
      <c r="O28" s="166">
        <v>32</v>
      </c>
      <c r="P28" s="167" t="s">
        <v>119</v>
      </c>
    </row>
    <row r="29" spans="1:16" s="14" customFormat="1" ht="13.5" customHeight="1">
      <c r="A29" s="153" t="s">
        <v>153</v>
      </c>
      <c r="B29" s="153" t="s">
        <v>114</v>
      </c>
      <c r="C29" s="153" t="s">
        <v>126</v>
      </c>
      <c r="D29" s="154" t="s">
        <v>154</v>
      </c>
      <c r="E29" s="155" t="s">
        <v>155</v>
      </c>
      <c r="F29" s="153" t="s">
        <v>118</v>
      </c>
      <c r="G29" s="156">
        <v>11</v>
      </c>
      <c r="H29" s="156"/>
      <c r="I29" s="156"/>
      <c r="J29" s="157"/>
      <c r="K29" s="156"/>
      <c r="L29" s="157"/>
      <c r="M29" s="156"/>
      <c r="N29" s="158"/>
      <c r="O29" s="159">
        <v>16</v>
      </c>
      <c r="P29" s="14" t="s">
        <v>119</v>
      </c>
    </row>
    <row r="30" spans="1:16" s="14" customFormat="1" ht="13.5" customHeight="1">
      <c r="A30" s="160" t="s">
        <v>156</v>
      </c>
      <c r="B30" s="160" t="s">
        <v>131</v>
      </c>
      <c r="C30" s="160" t="s">
        <v>132</v>
      </c>
      <c r="D30" s="161" t="s">
        <v>157</v>
      </c>
      <c r="E30" s="162" t="s">
        <v>158</v>
      </c>
      <c r="F30" s="160" t="s">
        <v>118</v>
      </c>
      <c r="G30" s="163">
        <v>11.22</v>
      </c>
      <c r="H30" s="163"/>
      <c r="I30" s="163"/>
      <c r="J30" s="164"/>
      <c r="K30" s="163"/>
      <c r="L30" s="164"/>
      <c r="M30" s="163"/>
      <c r="N30" s="165"/>
      <c r="O30" s="166">
        <v>32</v>
      </c>
      <c r="P30" s="167" t="s">
        <v>119</v>
      </c>
    </row>
    <row r="31" spans="1:16" s="14" customFormat="1" ht="13.5" customHeight="1">
      <c r="A31" s="153" t="s">
        <v>159</v>
      </c>
      <c r="B31" s="153" t="s">
        <v>114</v>
      </c>
      <c r="C31" s="153" t="s">
        <v>126</v>
      </c>
      <c r="D31" s="154" t="s">
        <v>160</v>
      </c>
      <c r="E31" s="155" t="s">
        <v>161</v>
      </c>
      <c r="F31" s="153" t="s">
        <v>118</v>
      </c>
      <c r="G31" s="156">
        <v>8</v>
      </c>
      <c r="H31" s="156"/>
      <c r="I31" s="156"/>
      <c r="J31" s="157"/>
      <c r="K31" s="156"/>
      <c r="L31" s="157"/>
      <c r="M31" s="156"/>
      <c r="N31" s="158"/>
      <c r="O31" s="159">
        <v>16</v>
      </c>
      <c r="P31" s="14" t="s">
        <v>119</v>
      </c>
    </row>
    <row r="32" spans="1:16" s="14" customFormat="1" ht="13.5" customHeight="1">
      <c r="A32" s="160" t="s">
        <v>162</v>
      </c>
      <c r="B32" s="160" t="s">
        <v>131</v>
      </c>
      <c r="C32" s="160" t="s">
        <v>132</v>
      </c>
      <c r="D32" s="161" t="s">
        <v>163</v>
      </c>
      <c r="E32" s="162" t="s">
        <v>164</v>
      </c>
      <c r="F32" s="160" t="s">
        <v>118</v>
      </c>
      <c r="G32" s="163">
        <v>8.16</v>
      </c>
      <c r="H32" s="163"/>
      <c r="I32" s="163"/>
      <c r="J32" s="164"/>
      <c r="K32" s="163"/>
      <c r="L32" s="164"/>
      <c r="M32" s="163"/>
      <c r="N32" s="165"/>
      <c r="O32" s="166">
        <v>32</v>
      </c>
      <c r="P32" s="167" t="s">
        <v>119</v>
      </c>
    </row>
    <row r="33" spans="1:16" s="14" customFormat="1" ht="13.5" customHeight="1">
      <c r="A33" s="160" t="s">
        <v>165</v>
      </c>
      <c r="B33" s="160" t="s">
        <v>131</v>
      </c>
      <c r="C33" s="160" t="s">
        <v>132</v>
      </c>
      <c r="D33" s="161" t="s">
        <v>166</v>
      </c>
      <c r="E33" s="162" t="s">
        <v>167</v>
      </c>
      <c r="F33" s="160" t="s">
        <v>118</v>
      </c>
      <c r="G33" s="163">
        <v>40</v>
      </c>
      <c r="H33" s="163"/>
      <c r="I33" s="163"/>
      <c r="J33" s="164"/>
      <c r="K33" s="163"/>
      <c r="L33" s="164"/>
      <c r="M33" s="163"/>
      <c r="N33" s="165"/>
      <c r="O33" s="166">
        <v>32</v>
      </c>
      <c r="P33" s="167" t="s">
        <v>119</v>
      </c>
    </row>
    <row r="34" spans="1:16" s="14" customFormat="1" ht="13.5" customHeight="1">
      <c r="A34" s="153" t="s">
        <v>168</v>
      </c>
      <c r="B34" s="153" t="s">
        <v>114</v>
      </c>
      <c r="C34" s="153" t="s">
        <v>126</v>
      </c>
      <c r="D34" s="154" t="s">
        <v>169</v>
      </c>
      <c r="E34" s="155" t="s">
        <v>170</v>
      </c>
      <c r="F34" s="153" t="s">
        <v>49</v>
      </c>
      <c r="G34" s="156">
        <v>4.269</v>
      </c>
      <c r="H34" s="156"/>
      <c r="I34" s="156"/>
      <c r="J34" s="157"/>
      <c r="K34" s="156"/>
      <c r="L34" s="157"/>
      <c r="M34" s="156"/>
      <c r="N34" s="158"/>
      <c r="O34" s="159">
        <v>16</v>
      </c>
      <c r="P34" s="14" t="s">
        <v>119</v>
      </c>
    </row>
    <row r="35" spans="2:16" s="130" customFormat="1" ht="12.75" customHeight="1">
      <c r="B35" s="134" t="s">
        <v>66</v>
      </c>
      <c r="D35" s="135" t="s">
        <v>171</v>
      </c>
      <c r="E35" s="135" t="s">
        <v>172</v>
      </c>
      <c r="I35" s="136"/>
      <c r="K35" s="136"/>
      <c r="M35" s="136"/>
      <c r="P35" s="135" t="s">
        <v>113</v>
      </c>
    </row>
    <row r="36" spans="1:16" s="14" customFormat="1" ht="13.5" customHeight="1">
      <c r="A36" s="153" t="s">
        <v>173</v>
      </c>
      <c r="B36" s="153" t="s">
        <v>114</v>
      </c>
      <c r="C36" s="153" t="s">
        <v>171</v>
      </c>
      <c r="D36" s="154" t="s">
        <v>174</v>
      </c>
      <c r="E36" s="155" t="s">
        <v>175</v>
      </c>
      <c r="F36" s="153" t="s">
        <v>176</v>
      </c>
      <c r="G36" s="156">
        <v>1</v>
      </c>
      <c r="H36" s="156"/>
      <c r="I36" s="156"/>
      <c r="J36" s="157"/>
      <c r="K36" s="156"/>
      <c r="L36" s="157"/>
      <c r="M36" s="156"/>
      <c r="N36" s="158"/>
      <c r="O36" s="159">
        <v>16</v>
      </c>
      <c r="P36" s="14" t="s">
        <v>119</v>
      </c>
    </row>
    <row r="37" spans="1:16" s="14" customFormat="1" ht="13.5" customHeight="1">
      <c r="A37" s="153" t="s">
        <v>177</v>
      </c>
      <c r="B37" s="153" t="s">
        <v>114</v>
      </c>
      <c r="C37" s="153" t="s">
        <v>171</v>
      </c>
      <c r="D37" s="154" t="s">
        <v>178</v>
      </c>
      <c r="E37" s="155" t="s">
        <v>179</v>
      </c>
      <c r="F37" s="153" t="s">
        <v>118</v>
      </c>
      <c r="G37" s="156">
        <v>1.5</v>
      </c>
      <c r="H37" s="156"/>
      <c r="I37" s="156"/>
      <c r="J37" s="157"/>
      <c r="K37" s="156"/>
      <c r="L37" s="157"/>
      <c r="M37" s="156"/>
      <c r="N37" s="158"/>
      <c r="O37" s="159">
        <v>16</v>
      </c>
      <c r="P37" s="14" t="s">
        <v>119</v>
      </c>
    </row>
    <row r="38" spans="1:16" s="14" customFormat="1" ht="13.5" customHeight="1">
      <c r="A38" s="153" t="s">
        <v>180</v>
      </c>
      <c r="B38" s="153" t="s">
        <v>114</v>
      </c>
      <c r="C38" s="153" t="s">
        <v>171</v>
      </c>
      <c r="D38" s="154" t="s">
        <v>181</v>
      </c>
      <c r="E38" s="155" t="s">
        <v>182</v>
      </c>
      <c r="F38" s="153" t="s">
        <v>118</v>
      </c>
      <c r="G38" s="156">
        <v>7</v>
      </c>
      <c r="H38" s="156"/>
      <c r="I38" s="156"/>
      <c r="J38" s="157"/>
      <c r="K38" s="156"/>
      <c r="L38" s="157"/>
      <c r="M38" s="156"/>
      <c r="N38" s="158"/>
      <c r="O38" s="159">
        <v>16</v>
      </c>
      <c r="P38" s="14" t="s">
        <v>119</v>
      </c>
    </row>
    <row r="39" spans="1:16" s="14" customFormat="1" ht="13.5" customHeight="1">
      <c r="A39" s="153" t="s">
        <v>183</v>
      </c>
      <c r="B39" s="153" t="s">
        <v>114</v>
      </c>
      <c r="C39" s="153" t="s">
        <v>171</v>
      </c>
      <c r="D39" s="154" t="s">
        <v>184</v>
      </c>
      <c r="E39" s="155" t="s">
        <v>185</v>
      </c>
      <c r="F39" s="153" t="s">
        <v>186</v>
      </c>
      <c r="G39" s="156">
        <v>1</v>
      </c>
      <c r="H39" s="156"/>
      <c r="I39" s="156"/>
      <c r="J39" s="157"/>
      <c r="K39" s="156"/>
      <c r="L39" s="157"/>
      <c r="M39" s="156"/>
      <c r="N39" s="158"/>
      <c r="O39" s="159">
        <v>16</v>
      </c>
      <c r="P39" s="14" t="s">
        <v>119</v>
      </c>
    </row>
    <row r="40" spans="1:16" s="14" customFormat="1" ht="13.5" customHeight="1">
      <c r="A40" s="153" t="s">
        <v>187</v>
      </c>
      <c r="B40" s="153" t="s">
        <v>114</v>
      </c>
      <c r="C40" s="153" t="s">
        <v>171</v>
      </c>
      <c r="D40" s="154" t="s">
        <v>188</v>
      </c>
      <c r="E40" s="155" t="s">
        <v>189</v>
      </c>
      <c r="F40" s="153" t="s">
        <v>118</v>
      </c>
      <c r="G40" s="156">
        <v>6</v>
      </c>
      <c r="H40" s="156"/>
      <c r="I40" s="156"/>
      <c r="J40" s="157"/>
      <c r="K40" s="156"/>
      <c r="L40" s="157"/>
      <c r="M40" s="156"/>
      <c r="N40" s="158"/>
      <c r="O40" s="159">
        <v>16</v>
      </c>
      <c r="P40" s="14" t="s">
        <v>119</v>
      </c>
    </row>
    <row r="41" spans="1:16" s="14" customFormat="1" ht="13.5" customHeight="1">
      <c r="A41" s="153" t="s">
        <v>190</v>
      </c>
      <c r="B41" s="153" t="s">
        <v>114</v>
      </c>
      <c r="C41" s="153" t="s">
        <v>171</v>
      </c>
      <c r="D41" s="154" t="s">
        <v>191</v>
      </c>
      <c r="E41" s="155" t="s">
        <v>192</v>
      </c>
      <c r="F41" s="153" t="s">
        <v>49</v>
      </c>
      <c r="G41" s="156">
        <v>4.199</v>
      </c>
      <c r="H41" s="156"/>
      <c r="I41" s="156"/>
      <c r="J41" s="157"/>
      <c r="K41" s="156"/>
      <c r="L41" s="157"/>
      <c r="M41" s="156"/>
      <c r="N41" s="158"/>
      <c r="O41" s="159">
        <v>16</v>
      </c>
      <c r="P41" s="14" t="s">
        <v>119</v>
      </c>
    </row>
    <row r="42" spans="2:16" s="130" customFormat="1" ht="12.75" customHeight="1">
      <c r="B42" s="134" t="s">
        <v>66</v>
      </c>
      <c r="D42" s="135" t="s">
        <v>193</v>
      </c>
      <c r="E42" s="135" t="s">
        <v>194</v>
      </c>
      <c r="I42" s="136"/>
      <c r="K42" s="136"/>
      <c r="M42" s="136"/>
      <c r="P42" s="135" t="s">
        <v>113</v>
      </c>
    </row>
    <row r="43" spans="1:16" s="14" customFormat="1" ht="24" customHeight="1">
      <c r="A43" s="153" t="s">
        <v>195</v>
      </c>
      <c r="B43" s="153" t="s">
        <v>114</v>
      </c>
      <c r="C43" s="153" t="s">
        <v>171</v>
      </c>
      <c r="D43" s="154" t="s">
        <v>196</v>
      </c>
      <c r="E43" s="155" t="s">
        <v>197</v>
      </c>
      <c r="F43" s="153" t="s">
        <v>118</v>
      </c>
      <c r="G43" s="156">
        <v>28</v>
      </c>
      <c r="H43" s="156"/>
      <c r="I43" s="156"/>
      <c r="J43" s="157"/>
      <c r="K43" s="156"/>
      <c r="L43" s="157"/>
      <c r="M43" s="156"/>
      <c r="N43" s="158"/>
      <c r="O43" s="159">
        <v>16</v>
      </c>
      <c r="P43" s="14" t="s">
        <v>119</v>
      </c>
    </row>
    <row r="44" spans="1:16" s="14" customFormat="1" ht="24" customHeight="1">
      <c r="A44" s="153" t="s">
        <v>198</v>
      </c>
      <c r="B44" s="153" t="s">
        <v>114</v>
      </c>
      <c r="C44" s="153" t="s">
        <v>171</v>
      </c>
      <c r="D44" s="154" t="s">
        <v>199</v>
      </c>
      <c r="E44" s="155" t="s">
        <v>200</v>
      </c>
      <c r="F44" s="153" t="s">
        <v>118</v>
      </c>
      <c r="G44" s="156">
        <v>88</v>
      </c>
      <c r="H44" s="156"/>
      <c r="I44" s="156"/>
      <c r="J44" s="157"/>
      <c r="K44" s="156"/>
      <c r="L44" s="157"/>
      <c r="M44" s="156"/>
      <c r="N44" s="158"/>
      <c r="O44" s="159">
        <v>16</v>
      </c>
      <c r="P44" s="14" t="s">
        <v>119</v>
      </c>
    </row>
    <row r="45" spans="1:16" s="14" customFormat="1" ht="24" customHeight="1">
      <c r="A45" s="153" t="s">
        <v>201</v>
      </c>
      <c r="B45" s="153" t="s">
        <v>114</v>
      </c>
      <c r="C45" s="153" t="s">
        <v>171</v>
      </c>
      <c r="D45" s="154" t="s">
        <v>202</v>
      </c>
      <c r="E45" s="155" t="s">
        <v>203</v>
      </c>
      <c r="F45" s="153" t="s">
        <v>118</v>
      </c>
      <c r="G45" s="156">
        <v>40</v>
      </c>
      <c r="H45" s="156"/>
      <c r="I45" s="156"/>
      <c r="J45" s="157"/>
      <c r="K45" s="156"/>
      <c r="L45" s="157"/>
      <c r="M45" s="156"/>
      <c r="N45" s="158"/>
      <c r="O45" s="159">
        <v>16</v>
      </c>
      <c r="P45" s="14" t="s">
        <v>119</v>
      </c>
    </row>
    <row r="46" spans="1:16" s="14" customFormat="1" ht="24" customHeight="1">
      <c r="A46" s="153" t="s">
        <v>204</v>
      </c>
      <c r="B46" s="153" t="s">
        <v>114</v>
      </c>
      <c r="C46" s="153" t="s">
        <v>171</v>
      </c>
      <c r="D46" s="154" t="s">
        <v>205</v>
      </c>
      <c r="E46" s="155" t="s">
        <v>206</v>
      </c>
      <c r="F46" s="153" t="s">
        <v>118</v>
      </c>
      <c r="G46" s="156">
        <v>25</v>
      </c>
      <c r="H46" s="156"/>
      <c r="I46" s="156"/>
      <c r="J46" s="157"/>
      <c r="K46" s="156"/>
      <c r="L46" s="157"/>
      <c r="M46" s="156"/>
      <c r="N46" s="158"/>
      <c r="O46" s="159">
        <v>16</v>
      </c>
      <c r="P46" s="14" t="s">
        <v>119</v>
      </c>
    </row>
    <row r="47" spans="1:16" s="14" customFormat="1" ht="24" customHeight="1">
      <c r="A47" s="153" t="s">
        <v>207</v>
      </c>
      <c r="B47" s="153" t="s">
        <v>114</v>
      </c>
      <c r="C47" s="153" t="s">
        <v>171</v>
      </c>
      <c r="D47" s="154" t="s">
        <v>208</v>
      </c>
      <c r="E47" s="155" t="s">
        <v>209</v>
      </c>
      <c r="F47" s="153" t="s">
        <v>118</v>
      </c>
      <c r="G47" s="156">
        <v>11</v>
      </c>
      <c r="H47" s="156"/>
      <c r="I47" s="156"/>
      <c r="J47" s="157"/>
      <c r="K47" s="156"/>
      <c r="L47" s="157"/>
      <c r="M47" s="156"/>
      <c r="N47" s="158"/>
      <c r="O47" s="159">
        <v>16</v>
      </c>
      <c r="P47" s="14" t="s">
        <v>119</v>
      </c>
    </row>
    <row r="48" spans="1:16" s="14" customFormat="1" ht="24" customHeight="1">
      <c r="A48" s="153" t="s">
        <v>210</v>
      </c>
      <c r="B48" s="153" t="s">
        <v>114</v>
      </c>
      <c r="C48" s="153" t="s">
        <v>171</v>
      </c>
      <c r="D48" s="154" t="s">
        <v>211</v>
      </c>
      <c r="E48" s="155" t="s">
        <v>212</v>
      </c>
      <c r="F48" s="153" t="s">
        <v>118</v>
      </c>
      <c r="G48" s="156">
        <v>8</v>
      </c>
      <c r="H48" s="156"/>
      <c r="I48" s="156"/>
      <c r="J48" s="157"/>
      <c r="K48" s="156"/>
      <c r="L48" s="157"/>
      <c r="M48" s="156"/>
      <c r="N48" s="158"/>
      <c r="O48" s="159">
        <v>16</v>
      </c>
      <c r="P48" s="14" t="s">
        <v>119</v>
      </c>
    </row>
    <row r="49" spans="1:16" s="14" customFormat="1" ht="13.5" customHeight="1">
      <c r="A49" s="153" t="s">
        <v>213</v>
      </c>
      <c r="B49" s="153" t="s">
        <v>114</v>
      </c>
      <c r="C49" s="153" t="s">
        <v>171</v>
      </c>
      <c r="D49" s="154" t="s">
        <v>214</v>
      </c>
      <c r="E49" s="155" t="s">
        <v>215</v>
      </c>
      <c r="F49" s="153" t="s">
        <v>216</v>
      </c>
      <c r="G49" s="156">
        <v>4</v>
      </c>
      <c r="H49" s="156"/>
      <c r="I49" s="156"/>
      <c r="J49" s="157"/>
      <c r="K49" s="156"/>
      <c r="L49" s="157"/>
      <c r="M49" s="156"/>
      <c r="N49" s="158"/>
      <c r="O49" s="159">
        <v>16</v>
      </c>
      <c r="P49" s="14" t="s">
        <v>119</v>
      </c>
    </row>
    <row r="50" spans="1:16" s="14" customFormat="1" ht="24" customHeight="1">
      <c r="A50" s="153" t="s">
        <v>217</v>
      </c>
      <c r="B50" s="153" t="s">
        <v>114</v>
      </c>
      <c r="C50" s="153" t="s">
        <v>171</v>
      </c>
      <c r="D50" s="154" t="s">
        <v>218</v>
      </c>
      <c r="E50" s="155" t="s">
        <v>219</v>
      </c>
      <c r="F50" s="153" t="s">
        <v>176</v>
      </c>
      <c r="G50" s="156">
        <v>16</v>
      </c>
      <c r="H50" s="156"/>
      <c r="I50" s="156"/>
      <c r="J50" s="157"/>
      <c r="K50" s="156"/>
      <c r="L50" s="157"/>
      <c r="M50" s="156"/>
      <c r="N50" s="158"/>
      <c r="O50" s="159">
        <v>16</v>
      </c>
      <c r="P50" s="14" t="s">
        <v>119</v>
      </c>
    </row>
    <row r="51" spans="1:16" s="14" customFormat="1" ht="24" customHeight="1">
      <c r="A51" s="153" t="s">
        <v>220</v>
      </c>
      <c r="B51" s="153" t="s">
        <v>114</v>
      </c>
      <c r="C51" s="153" t="s">
        <v>171</v>
      </c>
      <c r="D51" s="154" t="s">
        <v>221</v>
      </c>
      <c r="E51" s="155" t="s">
        <v>222</v>
      </c>
      <c r="F51" s="153" t="s">
        <v>176</v>
      </c>
      <c r="G51" s="156">
        <v>2</v>
      </c>
      <c r="H51" s="156"/>
      <c r="I51" s="156"/>
      <c r="J51" s="157"/>
      <c r="K51" s="156"/>
      <c r="L51" s="157"/>
      <c r="M51" s="156"/>
      <c r="N51" s="158"/>
      <c r="O51" s="159">
        <v>16</v>
      </c>
      <c r="P51" s="14" t="s">
        <v>119</v>
      </c>
    </row>
    <row r="52" spans="1:16" s="14" customFormat="1" ht="24" customHeight="1">
      <c r="A52" s="153" t="s">
        <v>223</v>
      </c>
      <c r="B52" s="153" t="s">
        <v>114</v>
      </c>
      <c r="C52" s="153" t="s">
        <v>171</v>
      </c>
      <c r="D52" s="154" t="s">
        <v>224</v>
      </c>
      <c r="E52" s="155" t="s">
        <v>225</v>
      </c>
      <c r="F52" s="153" t="s">
        <v>176</v>
      </c>
      <c r="G52" s="156">
        <v>2</v>
      </c>
      <c r="H52" s="156"/>
      <c r="I52" s="156"/>
      <c r="J52" s="157"/>
      <c r="K52" s="156"/>
      <c r="L52" s="157"/>
      <c r="M52" s="156"/>
      <c r="N52" s="158"/>
      <c r="O52" s="159">
        <v>16</v>
      </c>
      <c r="P52" s="14" t="s">
        <v>119</v>
      </c>
    </row>
    <row r="53" spans="1:16" s="14" customFormat="1" ht="13.5" customHeight="1">
      <c r="A53" s="153" t="s">
        <v>226</v>
      </c>
      <c r="B53" s="153" t="s">
        <v>114</v>
      </c>
      <c r="C53" s="153" t="s">
        <v>171</v>
      </c>
      <c r="D53" s="154" t="s">
        <v>227</v>
      </c>
      <c r="E53" s="155" t="s">
        <v>228</v>
      </c>
      <c r="F53" s="153" t="s">
        <v>186</v>
      </c>
      <c r="G53" s="156">
        <v>1</v>
      </c>
      <c r="H53" s="156"/>
      <c r="I53" s="156"/>
      <c r="J53" s="157"/>
      <c r="K53" s="156"/>
      <c r="L53" s="157"/>
      <c r="M53" s="156"/>
      <c r="N53" s="158"/>
      <c r="O53" s="159">
        <v>16</v>
      </c>
      <c r="P53" s="14" t="s">
        <v>119</v>
      </c>
    </row>
    <row r="54" spans="1:16" s="14" customFormat="1" ht="24" customHeight="1">
      <c r="A54" s="153" t="s">
        <v>229</v>
      </c>
      <c r="B54" s="153" t="s">
        <v>114</v>
      </c>
      <c r="C54" s="153" t="s">
        <v>171</v>
      </c>
      <c r="D54" s="154" t="s">
        <v>230</v>
      </c>
      <c r="E54" s="155" t="s">
        <v>231</v>
      </c>
      <c r="F54" s="153" t="s">
        <v>186</v>
      </c>
      <c r="G54" s="156">
        <v>6</v>
      </c>
      <c r="H54" s="156"/>
      <c r="I54" s="156"/>
      <c r="J54" s="157"/>
      <c r="K54" s="156"/>
      <c r="L54" s="157"/>
      <c r="M54" s="156"/>
      <c r="N54" s="158"/>
      <c r="O54" s="159">
        <v>16</v>
      </c>
      <c r="P54" s="14" t="s">
        <v>119</v>
      </c>
    </row>
    <row r="55" spans="1:16" s="14" customFormat="1" ht="24" customHeight="1">
      <c r="A55" s="153" t="s">
        <v>232</v>
      </c>
      <c r="B55" s="153" t="s">
        <v>114</v>
      </c>
      <c r="C55" s="153" t="s">
        <v>171</v>
      </c>
      <c r="D55" s="154" t="s">
        <v>233</v>
      </c>
      <c r="E55" s="155" t="s">
        <v>234</v>
      </c>
      <c r="F55" s="153" t="s">
        <v>176</v>
      </c>
      <c r="G55" s="156">
        <v>21</v>
      </c>
      <c r="H55" s="156"/>
      <c r="I55" s="156"/>
      <c r="J55" s="157"/>
      <c r="K55" s="156"/>
      <c r="L55" s="157"/>
      <c r="M55" s="156"/>
      <c r="N55" s="158"/>
      <c r="O55" s="159">
        <v>16</v>
      </c>
      <c r="P55" s="14" t="s">
        <v>119</v>
      </c>
    </row>
    <row r="56" spans="1:16" s="14" customFormat="1" ht="13.5" customHeight="1">
      <c r="A56" s="160" t="s">
        <v>235</v>
      </c>
      <c r="B56" s="160" t="s">
        <v>131</v>
      </c>
      <c r="C56" s="160" t="s">
        <v>132</v>
      </c>
      <c r="D56" s="161" t="s">
        <v>236</v>
      </c>
      <c r="E56" s="162" t="s">
        <v>237</v>
      </c>
      <c r="F56" s="160" t="s">
        <v>176</v>
      </c>
      <c r="G56" s="163">
        <v>21</v>
      </c>
      <c r="H56" s="163"/>
      <c r="I56" s="163"/>
      <c r="J56" s="164"/>
      <c r="K56" s="163"/>
      <c r="L56" s="164"/>
      <c r="M56" s="163"/>
      <c r="N56" s="165"/>
      <c r="O56" s="166">
        <v>32</v>
      </c>
      <c r="P56" s="167" t="s">
        <v>119</v>
      </c>
    </row>
    <row r="57" spans="1:16" s="14" customFormat="1" ht="24" customHeight="1">
      <c r="A57" s="153" t="s">
        <v>238</v>
      </c>
      <c r="B57" s="153" t="s">
        <v>114</v>
      </c>
      <c r="C57" s="153" t="s">
        <v>171</v>
      </c>
      <c r="D57" s="154" t="s">
        <v>239</v>
      </c>
      <c r="E57" s="155" t="s">
        <v>240</v>
      </c>
      <c r="F57" s="153" t="s">
        <v>176</v>
      </c>
      <c r="G57" s="156">
        <v>4</v>
      </c>
      <c r="H57" s="156"/>
      <c r="I57" s="156"/>
      <c r="J57" s="157"/>
      <c r="K57" s="156"/>
      <c r="L57" s="157"/>
      <c r="M57" s="156"/>
      <c r="N57" s="158"/>
      <c r="O57" s="159">
        <v>16</v>
      </c>
      <c r="P57" s="14" t="s">
        <v>119</v>
      </c>
    </row>
    <row r="58" spans="1:16" s="14" customFormat="1" ht="13.5" customHeight="1">
      <c r="A58" s="160" t="s">
        <v>241</v>
      </c>
      <c r="B58" s="160" t="s">
        <v>131</v>
      </c>
      <c r="C58" s="160" t="s">
        <v>132</v>
      </c>
      <c r="D58" s="161" t="s">
        <v>242</v>
      </c>
      <c r="E58" s="162" t="s">
        <v>243</v>
      </c>
      <c r="F58" s="160" t="s">
        <v>176</v>
      </c>
      <c r="G58" s="163">
        <v>4</v>
      </c>
      <c r="H58" s="163"/>
      <c r="I58" s="163"/>
      <c r="J58" s="164"/>
      <c r="K58" s="163"/>
      <c r="L58" s="164"/>
      <c r="M58" s="163"/>
      <c r="N58" s="165"/>
      <c r="O58" s="166">
        <v>32</v>
      </c>
      <c r="P58" s="167" t="s">
        <v>119</v>
      </c>
    </row>
    <row r="59" spans="1:16" s="14" customFormat="1" ht="24" customHeight="1">
      <c r="A59" s="153" t="s">
        <v>244</v>
      </c>
      <c r="B59" s="153" t="s">
        <v>114</v>
      </c>
      <c r="C59" s="153" t="s">
        <v>171</v>
      </c>
      <c r="D59" s="154" t="s">
        <v>245</v>
      </c>
      <c r="E59" s="155" t="s">
        <v>246</v>
      </c>
      <c r="F59" s="153" t="s">
        <v>176</v>
      </c>
      <c r="G59" s="156">
        <v>4</v>
      </c>
      <c r="H59" s="156"/>
      <c r="I59" s="156"/>
      <c r="J59" s="157"/>
      <c r="K59" s="156"/>
      <c r="L59" s="157"/>
      <c r="M59" s="156"/>
      <c r="N59" s="158"/>
      <c r="O59" s="159">
        <v>16</v>
      </c>
      <c r="P59" s="14" t="s">
        <v>119</v>
      </c>
    </row>
    <row r="60" spans="1:16" s="14" customFormat="1" ht="13.5" customHeight="1">
      <c r="A60" s="160" t="s">
        <v>247</v>
      </c>
      <c r="B60" s="160" t="s">
        <v>131</v>
      </c>
      <c r="C60" s="160" t="s">
        <v>132</v>
      </c>
      <c r="D60" s="161" t="s">
        <v>248</v>
      </c>
      <c r="E60" s="162" t="s">
        <v>249</v>
      </c>
      <c r="F60" s="160" t="s">
        <v>176</v>
      </c>
      <c r="G60" s="163">
        <v>1</v>
      </c>
      <c r="H60" s="163"/>
      <c r="I60" s="163"/>
      <c r="J60" s="164"/>
      <c r="K60" s="163"/>
      <c r="L60" s="164"/>
      <c r="M60" s="163"/>
      <c r="N60" s="165"/>
      <c r="O60" s="166">
        <v>32</v>
      </c>
      <c r="P60" s="167" t="s">
        <v>119</v>
      </c>
    </row>
    <row r="61" spans="1:16" s="14" customFormat="1" ht="13.5" customHeight="1">
      <c r="A61" s="160" t="s">
        <v>250</v>
      </c>
      <c r="B61" s="160" t="s">
        <v>131</v>
      </c>
      <c r="C61" s="160" t="s">
        <v>132</v>
      </c>
      <c r="D61" s="161" t="s">
        <v>251</v>
      </c>
      <c r="E61" s="162" t="s">
        <v>252</v>
      </c>
      <c r="F61" s="160" t="s">
        <v>176</v>
      </c>
      <c r="G61" s="163">
        <v>3</v>
      </c>
      <c r="H61" s="163"/>
      <c r="I61" s="163"/>
      <c r="J61" s="164"/>
      <c r="K61" s="163"/>
      <c r="L61" s="164"/>
      <c r="M61" s="163"/>
      <c r="N61" s="165"/>
      <c r="O61" s="166">
        <v>32</v>
      </c>
      <c r="P61" s="167" t="s">
        <v>119</v>
      </c>
    </row>
    <row r="62" spans="1:16" s="14" customFormat="1" ht="13.5" customHeight="1">
      <c r="A62" s="153" t="s">
        <v>253</v>
      </c>
      <c r="B62" s="153" t="s">
        <v>114</v>
      </c>
      <c r="C62" s="153" t="s">
        <v>171</v>
      </c>
      <c r="D62" s="154" t="s">
        <v>254</v>
      </c>
      <c r="E62" s="155" t="s">
        <v>255</v>
      </c>
      <c r="F62" s="153" t="s">
        <v>186</v>
      </c>
      <c r="G62" s="156">
        <v>1</v>
      </c>
      <c r="H62" s="156"/>
      <c r="I62" s="156"/>
      <c r="J62" s="157"/>
      <c r="K62" s="156"/>
      <c r="L62" s="157"/>
      <c r="M62" s="156"/>
      <c r="N62" s="158"/>
      <c r="O62" s="159">
        <v>16</v>
      </c>
      <c r="P62" s="14" t="s">
        <v>119</v>
      </c>
    </row>
    <row r="63" spans="1:16" s="14" customFormat="1" ht="24" customHeight="1">
      <c r="A63" s="153" t="s">
        <v>256</v>
      </c>
      <c r="B63" s="153" t="s">
        <v>114</v>
      </c>
      <c r="C63" s="153" t="s">
        <v>171</v>
      </c>
      <c r="D63" s="154" t="s">
        <v>257</v>
      </c>
      <c r="E63" s="155" t="s">
        <v>258</v>
      </c>
      <c r="F63" s="153" t="s">
        <v>176</v>
      </c>
      <c r="G63" s="156">
        <v>20</v>
      </c>
      <c r="H63" s="156"/>
      <c r="I63" s="156"/>
      <c r="J63" s="157"/>
      <c r="K63" s="156"/>
      <c r="L63" s="157"/>
      <c r="M63" s="156"/>
      <c r="N63" s="158"/>
      <c r="O63" s="159">
        <v>16</v>
      </c>
      <c r="P63" s="14" t="s">
        <v>119</v>
      </c>
    </row>
    <row r="64" spans="1:16" s="14" customFormat="1" ht="24" customHeight="1">
      <c r="A64" s="160" t="s">
        <v>259</v>
      </c>
      <c r="B64" s="160" t="s">
        <v>131</v>
      </c>
      <c r="C64" s="160" t="s">
        <v>132</v>
      </c>
      <c r="D64" s="161" t="s">
        <v>260</v>
      </c>
      <c r="E64" s="162" t="s">
        <v>261</v>
      </c>
      <c r="F64" s="160" t="s">
        <v>176</v>
      </c>
      <c r="G64" s="163">
        <v>20</v>
      </c>
      <c r="H64" s="163"/>
      <c r="I64" s="163"/>
      <c r="J64" s="164"/>
      <c r="K64" s="163"/>
      <c r="L64" s="164"/>
      <c r="M64" s="163"/>
      <c r="N64" s="165"/>
      <c r="O64" s="166">
        <v>32</v>
      </c>
      <c r="P64" s="167" t="s">
        <v>119</v>
      </c>
    </row>
    <row r="65" spans="1:16" s="14" customFormat="1" ht="13.5" customHeight="1">
      <c r="A65" s="153" t="s">
        <v>262</v>
      </c>
      <c r="B65" s="153" t="s">
        <v>114</v>
      </c>
      <c r="C65" s="153" t="s">
        <v>171</v>
      </c>
      <c r="D65" s="154" t="s">
        <v>263</v>
      </c>
      <c r="E65" s="155" t="s">
        <v>264</v>
      </c>
      <c r="F65" s="153" t="s">
        <v>176</v>
      </c>
      <c r="G65" s="156">
        <v>20</v>
      </c>
      <c r="H65" s="156"/>
      <c r="I65" s="156"/>
      <c r="J65" s="157"/>
      <c r="K65" s="156"/>
      <c r="L65" s="157"/>
      <c r="M65" s="156"/>
      <c r="N65" s="158"/>
      <c r="O65" s="159">
        <v>16</v>
      </c>
      <c r="P65" s="14" t="s">
        <v>119</v>
      </c>
    </row>
    <row r="66" spans="1:16" s="14" customFormat="1" ht="13.5" customHeight="1">
      <c r="A66" s="160" t="s">
        <v>265</v>
      </c>
      <c r="B66" s="160" t="s">
        <v>131</v>
      </c>
      <c r="C66" s="160" t="s">
        <v>132</v>
      </c>
      <c r="D66" s="161" t="s">
        <v>266</v>
      </c>
      <c r="E66" s="162" t="s">
        <v>267</v>
      </c>
      <c r="F66" s="160" t="s">
        <v>176</v>
      </c>
      <c r="G66" s="163">
        <v>20</v>
      </c>
      <c r="H66" s="163"/>
      <c r="I66" s="163"/>
      <c r="J66" s="164"/>
      <c r="K66" s="163"/>
      <c r="L66" s="164"/>
      <c r="M66" s="163"/>
      <c r="N66" s="165"/>
      <c r="O66" s="166">
        <v>32</v>
      </c>
      <c r="P66" s="167" t="s">
        <v>119</v>
      </c>
    </row>
    <row r="67" spans="1:16" s="14" customFormat="1" ht="13.5" customHeight="1">
      <c r="A67" s="160" t="s">
        <v>268</v>
      </c>
      <c r="B67" s="160" t="s">
        <v>131</v>
      </c>
      <c r="C67" s="160" t="s">
        <v>132</v>
      </c>
      <c r="D67" s="161" t="s">
        <v>269</v>
      </c>
      <c r="E67" s="162" t="s">
        <v>270</v>
      </c>
      <c r="F67" s="160" t="s">
        <v>176</v>
      </c>
      <c r="G67" s="163">
        <v>20</v>
      </c>
      <c r="H67" s="163"/>
      <c r="I67" s="163"/>
      <c r="J67" s="164"/>
      <c r="K67" s="163"/>
      <c r="L67" s="164"/>
      <c r="M67" s="163"/>
      <c r="N67" s="165"/>
      <c r="O67" s="166">
        <v>32</v>
      </c>
      <c r="P67" s="167" t="s">
        <v>119</v>
      </c>
    </row>
    <row r="68" spans="1:16" s="14" customFormat="1" ht="13.5" customHeight="1">
      <c r="A68" s="153" t="s">
        <v>271</v>
      </c>
      <c r="B68" s="153" t="s">
        <v>114</v>
      </c>
      <c r="C68" s="153" t="s">
        <v>171</v>
      </c>
      <c r="D68" s="154" t="s">
        <v>272</v>
      </c>
      <c r="E68" s="155" t="s">
        <v>273</v>
      </c>
      <c r="F68" s="153" t="s">
        <v>118</v>
      </c>
      <c r="G68" s="156">
        <v>142</v>
      </c>
      <c r="H68" s="156"/>
      <c r="I68" s="156"/>
      <c r="J68" s="157"/>
      <c r="K68" s="156"/>
      <c r="L68" s="157"/>
      <c r="M68" s="156"/>
      <c r="N68" s="158"/>
      <c r="O68" s="159">
        <v>16</v>
      </c>
      <c r="P68" s="14" t="s">
        <v>119</v>
      </c>
    </row>
    <row r="69" spans="1:16" s="14" customFormat="1" ht="13.5" customHeight="1">
      <c r="A69" s="153" t="s">
        <v>274</v>
      </c>
      <c r="B69" s="153" t="s">
        <v>114</v>
      </c>
      <c r="C69" s="153" t="s">
        <v>171</v>
      </c>
      <c r="D69" s="154" t="s">
        <v>275</v>
      </c>
      <c r="E69" s="155" t="s">
        <v>276</v>
      </c>
      <c r="F69" s="153" t="s">
        <v>118</v>
      </c>
      <c r="G69" s="156">
        <v>125</v>
      </c>
      <c r="H69" s="156"/>
      <c r="I69" s="156"/>
      <c r="J69" s="157"/>
      <c r="K69" s="156"/>
      <c r="L69" s="157"/>
      <c r="M69" s="156"/>
      <c r="N69" s="158"/>
      <c r="O69" s="159">
        <v>16</v>
      </c>
      <c r="P69" s="14" t="s">
        <v>119</v>
      </c>
    </row>
    <row r="70" spans="1:16" s="14" customFormat="1" ht="13.5" customHeight="1">
      <c r="A70" s="153" t="s">
        <v>277</v>
      </c>
      <c r="B70" s="153" t="s">
        <v>114</v>
      </c>
      <c r="C70" s="153" t="s">
        <v>171</v>
      </c>
      <c r="D70" s="154" t="s">
        <v>278</v>
      </c>
      <c r="E70" s="155" t="s">
        <v>279</v>
      </c>
      <c r="F70" s="153" t="s">
        <v>49</v>
      </c>
      <c r="G70" s="156">
        <v>57.819</v>
      </c>
      <c r="H70" s="156"/>
      <c r="I70" s="156"/>
      <c r="J70" s="157"/>
      <c r="K70" s="156"/>
      <c r="L70" s="157"/>
      <c r="M70" s="156"/>
      <c r="N70" s="158"/>
      <c r="O70" s="159">
        <v>16</v>
      </c>
      <c r="P70" s="14" t="s">
        <v>119</v>
      </c>
    </row>
    <row r="71" spans="2:16" s="130" customFormat="1" ht="12.75" customHeight="1">
      <c r="B71" s="134" t="s">
        <v>66</v>
      </c>
      <c r="D71" s="135" t="s">
        <v>280</v>
      </c>
      <c r="E71" s="135" t="s">
        <v>281</v>
      </c>
      <c r="I71" s="136"/>
      <c r="K71" s="136"/>
      <c r="M71" s="136"/>
      <c r="P71" s="135" t="s">
        <v>113</v>
      </c>
    </row>
    <row r="72" spans="1:16" s="14" customFormat="1" ht="13.5" customHeight="1">
      <c r="A72" s="153" t="s">
        <v>282</v>
      </c>
      <c r="B72" s="153" t="s">
        <v>114</v>
      </c>
      <c r="C72" s="153" t="s">
        <v>171</v>
      </c>
      <c r="D72" s="154" t="s">
        <v>283</v>
      </c>
      <c r="E72" s="155" t="s">
        <v>284</v>
      </c>
      <c r="F72" s="153" t="s">
        <v>186</v>
      </c>
      <c r="G72" s="156">
        <v>4</v>
      </c>
      <c r="H72" s="156"/>
      <c r="I72" s="156"/>
      <c r="J72" s="157"/>
      <c r="K72" s="156"/>
      <c r="L72" s="157"/>
      <c r="M72" s="156"/>
      <c r="N72" s="158"/>
      <c r="O72" s="159">
        <v>16</v>
      </c>
      <c r="P72" s="14" t="s">
        <v>119</v>
      </c>
    </row>
    <row r="73" spans="1:16" s="14" customFormat="1" ht="13.5" customHeight="1">
      <c r="A73" s="153" t="s">
        <v>285</v>
      </c>
      <c r="B73" s="153" t="s">
        <v>114</v>
      </c>
      <c r="C73" s="153" t="s">
        <v>171</v>
      </c>
      <c r="D73" s="154" t="s">
        <v>286</v>
      </c>
      <c r="E73" s="155" t="s">
        <v>287</v>
      </c>
      <c r="F73" s="153" t="s">
        <v>186</v>
      </c>
      <c r="G73" s="156">
        <v>2</v>
      </c>
      <c r="H73" s="156"/>
      <c r="I73" s="156"/>
      <c r="J73" s="157"/>
      <c r="K73" s="156"/>
      <c r="L73" s="157"/>
      <c r="M73" s="156"/>
      <c r="N73" s="158"/>
      <c r="O73" s="159">
        <v>16</v>
      </c>
      <c r="P73" s="14" t="s">
        <v>119</v>
      </c>
    </row>
    <row r="74" spans="1:16" s="14" customFormat="1" ht="13.5" customHeight="1">
      <c r="A74" s="153" t="s">
        <v>288</v>
      </c>
      <c r="B74" s="153" t="s">
        <v>114</v>
      </c>
      <c r="C74" s="153" t="s">
        <v>171</v>
      </c>
      <c r="D74" s="154" t="s">
        <v>289</v>
      </c>
      <c r="E74" s="155" t="s">
        <v>290</v>
      </c>
      <c r="F74" s="153" t="s">
        <v>49</v>
      </c>
      <c r="G74" s="156">
        <v>1.02</v>
      </c>
      <c r="H74" s="156"/>
      <c r="I74" s="156"/>
      <c r="J74" s="157"/>
      <c r="K74" s="156"/>
      <c r="L74" s="157"/>
      <c r="M74" s="156"/>
      <c r="N74" s="158"/>
      <c r="O74" s="159">
        <v>16</v>
      </c>
      <c r="P74" s="14" t="s">
        <v>119</v>
      </c>
    </row>
    <row r="75" spans="2:16" s="130" customFormat="1" ht="12.75" customHeight="1">
      <c r="B75" s="131" t="s">
        <v>66</v>
      </c>
      <c r="D75" s="132" t="s">
        <v>291</v>
      </c>
      <c r="E75" s="132" t="s">
        <v>58</v>
      </c>
      <c r="I75" s="133"/>
      <c r="K75" s="133"/>
      <c r="M75" s="133"/>
      <c r="P75" s="132" t="s">
        <v>110</v>
      </c>
    </row>
    <row r="76" spans="1:16" s="14" customFormat="1" ht="13.5" customHeight="1">
      <c r="A76" s="153" t="s">
        <v>292</v>
      </c>
      <c r="B76" s="153" t="s">
        <v>114</v>
      </c>
      <c r="C76" s="153" t="s">
        <v>63</v>
      </c>
      <c r="D76" s="154" t="s">
        <v>293</v>
      </c>
      <c r="E76" s="155" t="s">
        <v>294</v>
      </c>
      <c r="F76" s="153" t="s">
        <v>295</v>
      </c>
      <c r="G76" s="156">
        <v>60</v>
      </c>
      <c r="H76" s="156"/>
      <c r="I76" s="156"/>
      <c r="J76" s="157"/>
      <c r="K76" s="156"/>
      <c r="L76" s="157"/>
      <c r="M76" s="156"/>
      <c r="N76" s="158"/>
      <c r="O76" s="159">
        <v>512</v>
      </c>
      <c r="P76" s="14" t="s">
        <v>113</v>
      </c>
    </row>
    <row r="77" spans="1:16" s="14" customFormat="1" ht="13.5" customHeight="1">
      <c r="A77" s="153" t="s">
        <v>296</v>
      </c>
      <c r="B77" s="153" t="s">
        <v>114</v>
      </c>
      <c r="C77" s="153" t="s">
        <v>63</v>
      </c>
      <c r="D77" s="154" t="s">
        <v>297</v>
      </c>
      <c r="E77" s="155" t="s">
        <v>298</v>
      </c>
      <c r="F77" s="153" t="s">
        <v>295</v>
      </c>
      <c r="G77" s="156">
        <v>16</v>
      </c>
      <c r="H77" s="156"/>
      <c r="I77" s="156"/>
      <c r="J77" s="157"/>
      <c r="K77" s="156"/>
      <c r="L77" s="157"/>
      <c r="M77" s="156"/>
      <c r="N77" s="158"/>
      <c r="O77" s="159">
        <v>512</v>
      </c>
      <c r="P77" s="14" t="s">
        <v>113</v>
      </c>
    </row>
    <row r="78" spans="1:16" s="14" customFormat="1" ht="13.5" customHeight="1">
      <c r="A78" s="153" t="s">
        <v>299</v>
      </c>
      <c r="B78" s="153" t="s">
        <v>114</v>
      </c>
      <c r="C78" s="153" t="s">
        <v>63</v>
      </c>
      <c r="D78" s="154" t="s">
        <v>300</v>
      </c>
      <c r="E78" s="155" t="s">
        <v>301</v>
      </c>
      <c r="F78" s="153" t="s">
        <v>295</v>
      </c>
      <c r="G78" s="156">
        <v>16</v>
      </c>
      <c r="H78" s="156"/>
      <c r="I78" s="156"/>
      <c r="J78" s="157"/>
      <c r="K78" s="156"/>
      <c r="L78" s="157"/>
      <c r="M78" s="156"/>
      <c r="N78" s="158"/>
      <c r="O78" s="159">
        <v>512</v>
      </c>
      <c r="P78" s="14" t="s">
        <v>113</v>
      </c>
    </row>
    <row r="79" spans="5:13" s="137" customFormat="1" ht="12.75" customHeight="1">
      <c r="E79" s="138" t="s">
        <v>92</v>
      </c>
      <c r="I79" s="139"/>
      <c r="K79" s="139"/>
      <c r="M79" s="139"/>
    </row>
  </sheetData>
  <sheetProtection/>
  <printOptions/>
  <pageMargins left="0.5905511975288391" right="0.5905511975288391" top="0.5905511975288391" bottom="0.5905511975288391" header="0" footer="0"/>
  <pageSetup fitToHeight="999" orientation="landscape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tomcikova</cp:lastModifiedBy>
  <dcterms:created xsi:type="dcterms:W3CDTF">2013-09-20T13:41:10Z</dcterms:created>
  <dcterms:modified xsi:type="dcterms:W3CDTF">2013-09-20T13:42:10Z</dcterms:modified>
  <cp:category/>
  <cp:version/>
  <cp:contentType/>
  <cp:contentStatus/>
</cp:coreProperties>
</file>